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filterPrivacy="1" defaultThemeVersion="124226"/>
  <xr:revisionPtr revIDLastSave="0" documentId="13_ncr:1_{8D33FDED-96D6-414D-AF6B-FB02BBC0DDB0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Instrukcja" sheetId="16" r:id="rId1"/>
    <sheet name="Kontrola_1" sheetId="15" r:id="rId2"/>
    <sheet name="Kontrola_2" sheetId="24" r:id="rId3"/>
    <sheet name="Punkt_Info" sheetId="21" r:id="rId4"/>
    <sheet name="SIEDLISKA" sheetId="8" r:id="rId5"/>
    <sheet name="kody PTAKÓW" sheetId="2" r:id="rId6"/>
    <sheet name="Kody" sheetId="14" state="hidden" r:id="rId7"/>
    <sheet name="Listy wybierane" sheetId="12" state="hidden" r:id="rId8"/>
  </sheets>
  <definedNames>
    <definedName name="_xlnm._FilterDatabase" localSheetId="6" hidden="1">Kody!$A$1:$C$245</definedName>
    <definedName name="_xlnm._FilterDatabase" localSheetId="5" hidden="1">'kody PTAKÓW'!$A$1:$C$237</definedName>
  </definedNames>
  <calcPr calcId="191029"/>
</workbook>
</file>

<file path=xl/calcChain.xml><?xml version="1.0" encoding="utf-8"?>
<calcChain xmlns="http://schemas.openxmlformats.org/spreadsheetml/2006/main">
  <c r="B15" i="15" l="1"/>
  <c r="C15" i="15"/>
  <c r="C18" i="15"/>
  <c r="F5" i="21" l="1"/>
  <c r="B23" i="21" s="1"/>
  <c r="S11" i="8" s="1"/>
  <c r="G5" i="8"/>
  <c r="D8" i="24"/>
  <c r="E106" i="24" s="1"/>
  <c r="B8" i="24"/>
  <c r="B6" i="24"/>
  <c r="F5" i="24"/>
  <c r="B5" i="24"/>
  <c r="C106" i="24"/>
  <c r="B106" i="24"/>
  <c r="C105" i="24"/>
  <c r="B105" i="24"/>
  <c r="C104" i="24"/>
  <c r="B104" i="24"/>
  <c r="C103" i="24"/>
  <c r="B103" i="24"/>
  <c r="C102" i="24"/>
  <c r="B102" i="24"/>
  <c r="C101" i="24"/>
  <c r="B101" i="24"/>
  <c r="C100" i="24"/>
  <c r="B100" i="24"/>
  <c r="C99" i="24"/>
  <c r="B99" i="24"/>
  <c r="C98" i="24"/>
  <c r="B98" i="24"/>
  <c r="C97" i="24"/>
  <c r="B97" i="24"/>
  <c r="C96" i="24"/>
  <c r="B96" i="24"/>
  <c r="C95" i="24"/>
  <c r="B95" i="24"/>
  <c r="C94" i="24"/>
  <c r="B94" i="24"/>
  <c r="C93" i="24"/>
  <c r="B93" i="24"/>
  <c r="C92" i="24"/>
  <c r="B92" i="24"/>
  <c r="C91" i="24"/>
  <c r="B91" i="24"/>
  <c r="C90" i="24"/>
  <c r="B90" i="24"/>
  <c r="C89" i="24"/>
  <c r="B89" i="24"/>
  <c r="C88" i="24"/>
  <c r="B88" i="24"/>
  <c r="C87" i="24"/>
  <c r="B87" i="24"/>
  <c r="C86" i="24"/>
  <c r="B86" i="24"/>
  <c r="C85" i="24"/>
  <c r="B85" i="24"/>
  <c r="C84" i="24"/>
  <c r="B84" i="24"/>
  <c r="C83" i="24"/>
  <c r="B83" i="24"/>
  <c r="C82" i="24"/>
  <c r="B82" i="24"/>
  <c r="C81" i="24"/>
  <c r="B81" i="24"/>
  <c r="C80" i="24"/>
  <c r="B80" i="24"/>
  <c r="C79" i="24"/>
  <c r="B79" i="24"/>
  <c r="C78" i="24"/>
  <c r="B78" i="24"/>
  <c r="C77" i="24"/>
  <c r="B77" i="24"/>
  <c r="C76" i="24"/>
  <c r="B76" i="24"/>
  <c r="C75" i="24"/>
  <c r="B75" i="24"/>
  <c r="C74" i="24"/>
  <c r="B74" i="24"/>
  <c r="C73" i="24"/>
  <c r="B73" i="24"/>
  <c r="C72" i="24"/>
  <c r="B72" i="24"/>
  <c r="C71" i="24"/>
  <c r="B71" i="24"/>
  <c r="C70" i="24"/>
  <c r="B70" i="24"/>
  <c r="C69" i="24"/>
  <c r="B69" i="24"/>
  <c r="C68" i="24"/>
  <c r="B68" i="24"/>
  <c r="C67" i="24"/>
  <c r="B67" i="24"/>
  <c r="C66" i="24"/>
  <c r="B66" i="24"/>
  <c r="C65" i="24"/>
  <c r="B65" i="24"/>
  <c r="C64" i="24"/>
  <c r="B64" i="24"/>
  <c r="C63" i="24"/>
  <c r="B63" i="24"/>
  <c r="C62" i="24"/>
  <c r="B62" i="24"/>
  <c r="C61" i="24"/>
  <c r="B61" i="24"/>
  <c r="C60" i="24"/>
  <c r="B60" i="24"/>
  <c r="C59" i="24"/>
  <c r="B59" i="24"/>
  <c r="C58" i="24"/>
  <c r="B58" i="24"/>
  <c r="C57" i="24"/>
  <c r="B57" i="24"/>
  <c r="C56" i="24"/>
  <c r="B56" i="24"/>
  <c r="C55" i="24"/>
  <c r="B55" i="24"/>
  <c r="C54" i="24"/>
  <c r="B54" i="24"/>
  <c r="C53" i="24"/>
  <c r="B53" i="24"/>
  <c r="C52" i="24"/>
  <c r="B52" i="24"/>
  <c r="C51" i="24"/>
  <c r="B51" i="24"/>
  <c r="C50" i="24"/>
  <c r="B50" i="24"/>
  <c r="C49" i="24"/>
  <c r="B49" i="24"/>
  <c r="C48" i="24"/>
  <c r="B48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B16" i="21" l="1"/>
  <c r="F11" i="8" s="1"/>
  <c r="B20" i="21"/>
  <c r="N11" i="8" s="1"/>
  <c r="B17" i="21"/>
  <c r="H11" i="8" s="1"/>
  <c r="B21" i="21"/>
  <c r="O11" i="8" s="1"/>
  <c r="B14" i="21"/>
  <c r="B11" i="8" s="1"/>
  <c r="B18" i="21"/>
  <c r="J11" i="8" s="1"/>
  <c r="B22" i="21"/>
  <c r="Q11" i="8" s="1"/>
  <c r="B15" i="21"/>
  <c r="D11" i="8" s="1"/>
  <c r="B19" i="21"/>
  <c r="L11" i="8" s="1"/>
  <c r="E25" i="24"/>
  <c r="E45" i="24"/>
  <c r="E17" i="24"/>
  <c r="E29" i="24"/>
  <c r="E79" i="24"/>
  <c r="E33" i="24"/>
  <c r="E21" i="24"/>
  <c r="E37" i="24"/>
  <c r="E49" i="24"/>
  <c r="E95" i="24"/>
  <c r="E57" i="24"/>
  <c r="E41" i="24"/>
  <c r="E65" i="24"/>
  <c r="E19" i="24"/>
  <c r="E27" i="24"/>
  <c r="E35" i="24"/>
  <c r="E43" i="24"/>
  <c r="E51" i="24"/>
  <c r="E59" i="24"/>
  <c r="E67" i="24"/>
  <c r="E83" i="24"/>
  <c r="E99" i="24"/>
  <c r="E53" i="24"/>
  <c r="E61" i="24"/>
  <c r="E71" i="24"/>
  <c r="E87" i="24"/>
  <c r="E15" i="24"/>
  <c r="E23" i="24"/>
  <c r="E31" i="24"/>
  <c r="E39" i="24"/>
  <c r="E47" i="24"/>
  <c r="E55" i="24"/>
  <c r="E63" i="24"/>
  <c r="E75" i="24"/>
  <c r="E91" i="24"/>
  <c r="E18" i="24"/>
  <c r="E22" i="24"/>
  <c r="E26" i="24"/>
  <c r="E30" i="24"/>
  <c r="E34" i="24"/>
  <c r="E38" i="24"/>
  <c r="E42" i="24"/>
  <c r="E46" i="24"/>
  <c r="E50" i="24"/>
  <c r="E54" i="24"/>
  <c r="E58" i="24"/>
  <c r="E62" i="24"/>
  <c r="E66" i="24"/>
  <c r="E70" i="24"/>
  <c r="E74" i="24"/>
  <c r="E78" i="24"/>
  <c r="E82" i="24"/>
  <c r="E86" i="24"/>
  <c r="E90" i="24"/>
  <c r="E94" i="24"/>
  <c r="E98" i="24"/>
  <c r="E102" i="24"/>
  <c r="E105" i="24"/>
  <c r="E69" i="24"/>
  <c r="E73" i="24"/>
  <c r="E77" i="24"/>
  <c r="E81" i="24"/>
  <c r="E85" i="24"/>
  <c r="E89" i="24"/>
  <c r="E93" i="24"/>
  <c r="E97" i="24"/>
  <c r="E101" i="24"/>
  <c r="E104" i="24"/>
  <c r="E16" i="24"/>
  <c r="E20" i="24"/>
  <c r="E24" i="24"/>
  <c r="E28" i="24"/>
  <c r="E32" i="24"/>
  <c r="E36" i="24"/>
  <c r="E40" i="24"/>
  <c r="E44" i="24"/>
  <c r="E48" i="24"/>
  <c r="E52" i="24"/>
  <c r="E56" i="24"/>
  <c r="E60" i="24"/>
  <c r="E64" i="24"/>
  <c r="E68" i="24"/>
  <c r="E72" i="24"/>
  <c r="E76" i="24"/>
  <c r="E80" i="24"/>
  <c r="E84" i="24"/>
  <c r="E88" i="24"/>
  <c r="E92" i="24"/>
  <c r="E96" i="24"/>
  <c r="E100" i="24"/>
  <c r="E103" i="24"/>
  <c r="C106" i="15"/>
  <c r="B106" i="15"/>
  <c r="C105" i="15"/>
  <c r="B105" i="15"/>
  <c r="C104" i="15"/>
  <c r="B104" i="15"/>
  <c r="C103" i="15"/>
  <c r="B103" i="15"/>
  <c r="C102" i="15"/>
  <c r="B102" i="15"/>
  <c r="C101" i="15"/>
  <c r="B101" i="15"/>
  <c r="C100" i="15"/>
  <c r="B100" i="15"/>
  <c r="C99" i="15"/>
  <c r="B99" i="15"/>
  <c r="C98" i="15"/>
  <c r="B98" i="15"/>
  <c r="C97" i="15"/>
  <c r="B97" i="15"/>
  <c r="C96" i="15"/>
  <c r="B96" i="15"/>
  <c r="C95" i="15"/>
  <c r="B95" i="15"/>
  <c r="C94" i="15"/>
  <c r="B94" i="15"/>
  <c r="C93" i="15"/>
  <c r="B93" i="15"/>
  <c r="C92" i="15"/>
  <c r="B92" i="15"/>
  <c r="C91" i="15"/>
  <c r="B91" i="15"/>
  <c r="C90" i="15"/>
  <c r="B90" i="15"/>
  <c r="C89" i="15"/>
  <c r="B89" i="15"/>
  <c r="C88" i="15"/>
  <c r="B88" i="15"/>
  <c r="C87" i="15"/>
  <c r="B87" i="15"/>
  <c r="C86" i="15"/>
  <c r="B86" i="15"/>
  <c r="C85" i="15"/>
  <c r="B85" i="15"/>
  <c r="C84" i="15"/>
  <c r="B84" i="15"/>
  <c r="C83" i="15"/>
  <c r="B83" i="15"/>
  <c r="C82" i="15"/>
  <c r="B82" i="15"/>
  <c r="C81" i="15"/>
  <c r="B81" i="15"/>
  <c r="C80" i="15"/>
  <c r="B80" i="15"/>
  <c r="C79" i="15"/>
  <c r="B79" i="15"/>
  <c r="C78" i="15"/>
  <c r="B78" i="15"/>
  <c r="C77" i="15"/>
  <c r="B77" i="15"/>
  <c r="C76" i="15"/>
  <c r="B76" i="15"/>
  <c r="C75" i="15"/>
  <c r="B75" i="15"/>
  <c r="C74" i="15"/>
  <c r="B74" i="15"/>
  <c r="C73" i="15"/>
  <c r="B73" i="15"/>
  <c r="C72" i="15"/>
  <c r="B72" i="15"/>
  <c r="C71" i="15"/>
  <c r="B71" i="15"/>
  <c r="C70" i="15"/>
  <c r="B70" i="15"/>
  <c r="C69" i="15"/>
  <c r="B69" i="15"/>
  <c r="C68" i="15"/>
  <c r="B68" i="15"/>
  <c r="C67" i="15"/>
  <c r="B67" i="15"/>
  <c r="C66" i="15"/>
  <c r="B66" i="15"/>
  <c r="C65" i="15"/>
  <c r="B65" i="15"/>
  <c r="C64" i="15"/>
  <c r="B64" i="15"/>
  <c r="C63" i="15"/>
  <c r="B63" i="15"/>
  <c r="C62" i="15"/>
  <c r="B62" i="15"/>
  <c r="C61" i="15"/>
  <c r="B61" i="15"/>
  <c r="C60" i="15"/>
  <c r="B60" i="15"/>
  <c r="C59" i="15"/>
  <c r="B59" i="15"/>
  <c r="C58" i="15"/>
  <c r="B58" i="15"/>
  <c r="C57" i="15"/>
  <c r="B57" i="15"/>
  <c r="C56" i="15"/>
  <c r="B56" i="15"/>
  <c r="C55" i="15"/>
  <c r="B55" i="15"/>
  <c r="C54" i="15"/>
  <c r="B54" i="15"/>
  <c r="C53" i="15"/>
  <c r="B53" i="15"/>
  <c r="C52" i="15"/>
  <c r="B52" i="15"/>
  <c r="C51" i="15"/>
  <c r="B51" i="15"/>
  <c r="C50" i="15"/>
  <c r="B50" i="15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B18" i="15"/>
  <c r="C17" i="15"/>
  <c r="B17" i="15"/>
  <c r="C16" i="15"/>
  <c r="B16" i="15"/>
  <c r="F4" i="21" l="1"/>
  <c r="O5" i="8"/>
  <c r="N5" i="21" s="1"/>
  <c r="G4" i="8"/>
</calcChain>
</file>

<file path=xl/sharedStrings.xml><?xml version="1.0" encoding="utf-8"?>
<sst xmlns="http://schemas.openxmlformats.org/spreadsheetml/2006/main" count="1784" uniqueCount="977">
  <si>
    <t>Zachmurzenie</t>
  </si>
  <si>
    <t>Deszcz</t>
  </si>
  <si>
    <t>Wiatr</t>
  </si>
  <si>
    <t>Widoczność</t>
  </si>
  <si>
    <t>W</t>
  </si>
  <si>
    <t>KOD_GATUNKU</t>
  </si>
  <si>
    <t>NAZWA ŁACIŃSKA</t>
  </si>
  <si>
    <t>NAZWA POLSKA</t>
  </si>
  <si>
    <t>PH</t>
  </si>
  <si>
    <t>PF</t>
  </si>
  <si>
    <t>Phasianus colchicus</t>
  </si>
  <si>
    <t>IX</t>
  </si>
  <si>
    <t>Ixobrychus minutus</t>
  </si>
  <si>
    <t>BS</t>
  </si>
  <si>
    <t>Botaurus stellaris</t>
  </si>
  <si>
    <t>LYM</t>
  </si>
  <si>
    <t>Lymnocryptes minimus</t>
  </si>
  <si>
    <t>OE</t>
  </si>
  <si>
    <t>Oenanthe oenanthe</t>
  </si>
  <si>
    <t>CA</t>
  </si>
  <si>
    <t>Calidris alpina</t>
  </si>
  <si>
    <t>HA</t>
  </si>
  <si>
    <t>Haliaeetus albicilla</t>
  </si>
  <si>
    <t>CIP</t>
  </si>
  <si>
    <t>Circus pygargus</t>
  </si>
  <si>
    <t>CIA</t>
  </si>
  <si>
    <t>Circus aeruginosus</t>
  </si>
  <si>
    <t>CIC</t>
  </si>
  <si>
    <t>Circus cyaneus</t>
  </si>
  <si>
    <t>CCC</t>
  </si>
  <si>
    <t>Ciconia ciconia</t>
  </si>
  <si>
    <t>CCN</t>
  </si>
  <si>
    <t>Ciconia nigra</t>
  </si>
  <si>
    <t>PJ</t>
  </si>
  <si>
    <t>Parus major</t>
  </si>
  <si>
    <t>TRH</t>
  </si>
  <si>
    <t>TRS</t>
  </si>
  <si>
    <t>R</t>
  </si>
  <si>
    <t>Riparia riparia</t>
  </si>
  <si>
    <t>LL</t>
  </si>
  <si>
    <t>SC</t>
  </si>
  <si>
    <t>Sylvia communis</t>
  </si>
  <si>
    <t>TX</t>
  </si>
  <si>
    <t>ANC</t>
  </si>
  <si>
    <t>Anas crecca</t>
  </si>
  <si>
    <t>ANQ</t>
  </si>
  <si>
    <t>Vanellus vanellus</t>
  </si>
  <si>
    <t>EGA</t>
  </si>
  <si>
    <t>APU</t>
  </si>
  <si>
    <t>Ardea purpurea</t>
  </si>
  <si>
    <t>AR</t>
  </si>
  <si>
    <t>Ardea cinerea</t>
  </si>
  <si>
    <t>PN</t>
  </si>
  <si>
    <t>AM</t>
  </si>
  <si>
    <t>AYU</t>
  </si>
  <si>
    <t>Aythya fuligula</t>
  </si>
  <si>
    <t>PC</t>
  </si>
  <si>
    <t>CS</t>
  </si>
  <si>
    <t>CX</t>
  </si>
  <si>
    <t>Crex crex</t>
  </si>
  <si>
    <t>OT</t>
  </si>
  <si>
    <t>Otis tarda</t>
  </si>
  <si>
    <t>TQ</t>
  </si>
  <si>
    <t>TI</t>
  </si>
  <si>
    <t>Turdus iliacus</t>
  </si>
  <si>
    <t>GM</t>
  </si>
  <si>
    <t>Gallinago media</t>
  </si>
  <si>
    <t>U</t>
  </si>
  <si>
    <t>Upupa epops</t>
  </si>
  <si>
    <t>H</t>
  </si>
  <si>
    <t>Hirundo rustica</t>
  </si>
  <si>
    <t>GC</t>
  </si>
  <si>
    <t>Galerida cristata</t>
  </si>
  <si>
    <t>LM</t>
  </si>
  <si>
    <t>Lanius minor</t>
  </si>
  <si>
    <t>LS</t>
  </si>
  <si>
    <t>Lanius senator</t>
  </si>
  <si>
    <t>DL</t>
  </si>
  <si>
    <t>Dendrocopos leucotos</t>
  </si>
  <si>
    <t>DS</t>
  </si>
  <si>
    <t>Dendrocopos syriacus</t>
  </si>
  <si>
    <t>DM</t>
  </si>
  <si>
    <t>Dryocopus martius</t>
  </si>
  <si>
    <t>DA</t>
  </si>
  <si>
    <t>Dendrocopos major</t>
  </si>
  <si>
    <t>DE</t>
  </si>
  <si>
    <t>PT</t>
  </si>
  <si>
    <t>Picoides tridactylus</t>
  </si>
  <si>
    <t>PU</t>
  </si>
  <si>
    <t>Picus canus</t>
  </si>
  <si>
    <t>PV</t>
  </si>
  <si>
    <t>Picus viridis</t>
  </si>
  <si>
    <t>DI</t>
  </si>
  <si>
    <t>CE</t>
  </si>
  <si>
    <t>C</t>
  </si>
  <si>
    <t>SOM</t>
  </si>
  <si>
    <t>Somateria mollissima</t>
  </si>
  <si>
    <t>CIG</t>
  </si>
  <si>
    <t>Circaetus gallicus</t>
  </si>
  <si>
    <t>SB</t>
  </si>
  <si>
    <t>Sylvia borin</t>
  </si>
  <si>
    <t>COF</t>
  </si>
  <si>
    <t>Corvus frugilegus</t>
  </si>
  <si>
    <t>BC</t>
  </si>
  <si>
    <t>Bucephala clangula</t>
  </si>
  <si>
    <t>LC</t>
  </si>
  <si>
    <t>Lanius collurio</t>
  </si>
  <si>
    <t>ANS</t>
  </si>
  <si>
    <t>Anser anser</t>
  </si>
  <si>
    <t>PY</t>
  </si>
  <si>
    <t>Pyrrhula pyrrhula</t>
  </si>
  <si>
    <t>AYF</t>
  </si>
  <si>
    <t>Aythya ferina</t>
  </si>
  <si>
    <t>TU</t>
  </si>
  <si>
    <t>Tetrao urogallus</t>
  </si>
  <si>
    <t>CT</t>
  </si>
  <si>
    <t>Coccothraustes coccothraustes</t>
  </si>
  <si>
    <t>CP</t>
  </si>
  <si>
    <t>Columba palumbus</t>
  </si>
  <si>
    <t>NR</t>
  </si>
  <si>
    <t>Netta rufina</t>
  </si>
  <si>
    <t>TB</t>
  </si>
  <si>
    <t>SN</t>
  </si>
  <si>
    <t>Sylvia nisoria</t>
  </si>
  <si>
    <t>ACG</t>
  </si>
  <si>
    <t>Accipiter gentilis</t>
  </si>
  <si>
    <t>ZJ</t>
  </si>
  <si>
    <t>Fringilla montifringilla</t>
  </si>
  <si>
    <t>AA</t>
  </si>
  <si>
    <t>Apus apus</t>
  </si>
  <si>
    <t>MG</t>
  </si>
  <si>
    <t>Milvus migrans</t>
  </si>
  <si>
    <t>MM</t>
  </si>
  <si>
    <t>Milvus milvus</t>
  </si>
  <si>
    <t>SA</t>
  </si>
  <si>
    <t>Sylvia atricapilla</t>
  </si>
  <si>
    <t>COM</t>
  </si>
  <si>
    <t>Corvus monedula</t>
  </si>
  <si>
    <t>SQ</t>
  </si>
  <si>
    <t>FAS</t>
  </si>
  <si>
    <t>Falco subbuteo</t>
  </si>
  <si>
    <t>GH</t>
  </si>
  <si>
    <t>Gallinula chloropus</t>
  </si>
  <si>
    <t>PO</t>
  </si>
  <si>
    <t>Phoenicurus ochruros</t>
  </si>
  <si>
    <t>PCA</t>
  </si>
  <si>
    <t>Phalacrocorax carbo</t>
  </si>
  <si>
    <t>TM</t>
  </si>
  <si>
    <t>Turdus merula</t>
  </si>
  <si>
    <t>SE</t>
  </si>
  <si>
    <t>Sitta europaea</t>
  </si>
  <si>
    <t>ANR</t>
  </si>
  <si>
    <t>CG</t>
  </si>
  <si>
    <t>Coracias garrulus</t>
  </si>
  <si>
    <t>J</t>
  </si>
  <si>
    <t>Jynx torquilla</t>
  </si>
  <si>
    <t>ACN</t>
  </si>
  <si>
    <t>Accipiter nisus</t>
  </si>
  <si>
    <t>PZO</t>
  </si>
  <si>
    <t>Porzana porzana</t>
  </si>
  <si>
    <t>TRT</t>
  </si>
  <si>
    <t>Tringa totanus</t>
  </si>
  <si>
    <t>LOP</t>
  </si>
  <si>
    <t>Loxia pytyopsittacus</t>
  </si>
  <si>
    <t>LOC</t>
  </si>
  <si>
    <t>Loxia curvirostra</t>
  </si>
  <si>
    <t>ANP</t>
  </si>
  <si>
    <t>Anas platyrhynchos</t>
  </si>
  <si>
    <t>GG</t>
  </si>
  <si>
    <t>Gallinago gallinago</t>
  </si>
  <si>
    <t>CU</t>
  </si>
  <si>
    <t>Cuculus canorus</t>
  </si>
  <si>
    <t>SS</t>
  </si>
  <si>
    <t>Serinus serinus</t>
  </si>
  <si>
    <t>NA</t>
  </si>
  <si>
    <t>BO</t>
  </si>
  <si>
    <t>Burhinus oedicnemus</t>
  </si>
  <si>
    <t>PX</t>
  </si>
  <si>
    <t>Perdix perdix</t>
  </si>
  <si>
    <t>TP</t>
  </si>
  <si>
    <t>Turdus pilaris</t>
  </si>
  <si>
    <t>CM</t>
  </si>
  <si>
    <t>Caprimulgus europaeus</t>
  </si>
  <si>
    <t>L</t>
  </si>
  <si>
    <t>Lullula arborea</t>
  </si>
  <si>
    <t>CCY</t>
  </si>
  <si>
    <t>Cygnus cygnus</t>
  </si>
  <si>
    <t>CY</t>
  </si>
  <si>
    <t>Cygnus olor</t>
  </si>
  <si>
    <t>TRG</t>
  </si>
  <si>
    <t>Tringa glareola</t>
  </si>
  <si>
    <t>XT</t>
  </si>
  <si>
    <t>Acrocephalus palustris</t>
  </si>
  <si>
    <t>FU</t>
  </si>
  <si>
    <t>Fulica atra</t>
  </si>
  <si>
    <t>AB</t>
  </si>
  <si>
    <t>P</t>
  </si>
  <si>
    <t>Passer montanus</t>
  </si>
  <si>
    <t>LAU</t>
  </si>
  <si>
    <t>LAM</t>
  </si>
  <si>
    <t>LAC</t>
  </si>
  <si>
    <t>Larus canus</t>
  </si>
  <si>
    <t>LAA</t>
  </si>
  <si>
    <t>Larus argentatus</t>
  </si>
  <si>
    <t>PE</t>
  </si>
  <si>
    <t>FA</t>
  </si>
  <si>
    <t>Ficedula albicollis</t>
  </si>
  <si>
    <t>FP</t>
  </si>
  <si>
    <t>Ficedula parva</t>
  </si>
  <si>
    <t>M</t>
  </si>
  <si>
    <t>Muscicapa striata</t>
  </si>
  <si>
    <t>FH</t>
  </si>
  <si>
    <t>Ficedula hypoleuca</t>
  </si>
  <si>
    <t>RR</t>
  </si>
  <si>
    <t>Regulus regulus</t>
  </si>
  <si>
    <t>B</t>
  </si>
  <si>
    <t>Buteo buteo</t>
  </si>
  <si>
    <t>MO</t>
  </si>
  <si>
    <t>Monticola saxatilis</t>
  </si>
  <si>
    <t>MEM</t>
  </si>
  <si>
    <t>Mergus merganser</t>
  </si>
  <si>
    <t>TT</t>
  </si>
  <si>
    <t>Tadorna tadorna</t>
  </si>
  <si>
    <t>D</t>
  </si>
  <si>
    <t>AQC</t>
  </si>
  <si>
    <t>AQP</t>
  </si>
  <si>
    <t>EH</t>
  </si>
  <si>
    <t>Emberiza hortulana</t>
  </si>
  <si>
    <t>NC</t>
  </si>
  <si>
    <t>Nucifraga caryocatactes</t>
  </si>
  <si>
    <t>AQR</t>
  </si>
  <si>
    <t>Aquila chrysaetos</t>
  </si>
  <si>
    <t>HPE</t>
  </si>
  <si>
    <t>Hieraaetus pennatus</t>
  </si>
  <si>
    <t>HOS</t>
  </si>
  <si>
    <t>Haematopus ostralegus</t>
  </si>
  <si>
    <t>TV</t>
  </si>
  <si>
    <t>Turdus viscivorus</t>
  </si>
  <si>
    <t>CF</t>
  </si>
  <si>
    <t>Certhia familiaris</t>
  </si>
  <si>
    <t>CB</t>
  </si>
  <si>
    <t>Certhia brachydactyla</t>
  </si>
  <si>
    <t>POC</t>
  </si>
  <si>
    <t>Podiceps cristatus</t>
  </si>
  <si>
    <t>POG</t>
  </si>
  <si>
    <t>POA</t>
  </si>
  <si>
    <t>Podiceps auritus</t>
  </si>
  <si>
    <t>POR</t>
  </si>
  <si>
    <t>KT</t>
  </si>
  <si>
    <t>Phylloscopus trochilus</t>
  </si>
  <si>
    <t>SU</t>
  </si>
  <si>
    <t>Sylvia curruca</t>
  </si>
  <si>
    <t>KC</t>
  </si>
  <si>
    <t>Phylloscopus collybita</t>
  </si>
  <si>
    <t>PP</t>
  </si>
  <si>
    <t>Phoenicurus phoenicurus</t>
  </si>
  <si>
    <t>MT</t>
  </si>
  <si>
    <t>Motacilla citreola</t>
  </si>
  <si>
    <t>MC</t>
  </si>
  <si>
    <t>Motacilla cinerea</t>
  </si>
  <si>
    <t>MA</t>
  </si>
  <si>
    <t>Motacilla alba</t>
  </si>
  <si>
    <t>MF</t>
  </si>
  <si>
    <t>Motacilla flava</t>
  </si>
  <si>
    <t>CI</t>
  </si>
  <si>
    <t>Cinclus cinclus</t>
  </si>
  <si>
    <t>ANL</t>
  </si>
  <si>
    <t>PK</t>
  </si>
  <si>
    <t>Prunella collaris</t>
  </si>
  <si>
    <t>TA</t>
  </si>
  <si>
    <t>Tyto alba</t>
  </si>
  <si>
    <t>AYN</t>
  </si>
  <si>
    <t>Aythya nyroca</t>
  </si>
  <si>
    <t>podgorzałka</t>
  </si>
  <si>
    <t>LUS</t>
  </si>
  <si>
    <t>Luscinia svecica</t>
  </si>
  <si>
    <t>SR</t>
  </si>
  <si>
    <t>Saxicola rubetra</t>
  </si>
  <si>
    <t>PM</t>
  </si>
  <si>
    <t>Prunella modularis</t>
  </si>
  <si>
    <t>TR</t>
  </si>
  <si>
    <t>Tichodroma muraria</t>
  </si>
  <si>
    <t>EC</t>
  </si>
  <si>
    <t>ES</t>
  </si>
  <si>
    <t>Emberiza schoeniclus</t>
  </si>
  <si>
    <t>AN</t>
  </si>
  <si>
    <t>Athene noctua</t>
  </si>
  <si>
    <t>CR</t>
  </si>
  <si>
    <t>BB</t>
  </si>
  <si>
    <t>Bubo bubo</t>
  </si>
  <si>
    <t>FAT</t>
  </si>
  <si>
    <t>Falco tinnunculus</t>
  </si>
  <si>
    <t>SXA</t>
  </si>
  <si>
    <t>Strix aluco</t>
  </si>
  <si>
    <t>SXU</t>
  </si>
  <si>
    <t>Strix uralensis</t>
  </si>
  <si>
    <t>AE</t>
  </si>
  <si>
    <t>Aegithalos caudatus</t>
  </si>
  <si>
    <t>FAC</t>
  </si>
  <si>
    <t>RP</t>
  </si>
  <si>
    <t>Remiz pendulinus</t>
  </si>
  <si>
    <t>XB</t>
  </si>
  <si>
    <t>Acrocephalus schoenobaenus</t>
  </si>
  <si>
    <t>ANA</t>
  </si>
  <si>
    <t>Anas acuta</t>
  </si>
  <si>
    <t>E</t>
  </si>
  <si>
    <t>Erithacus rubecula</t>
  </si>
  <si>
    <t>STA</t>
  </si>
  <si>
    <t>CL</t>
  </si>
  <si>
    <t>Chlidonias leucopterus</t>
  </si>
  <si>
    <t>CHY</t>
  </si>
  <si>
    <t>CN</t>
  </si>
  <si>
    <t>Chlidonias niger</t>
  </si>
  <si>
    <t>STS</t>
  </si>
  <si>
    <t>STP</t>
  </si>
  <si>
    <t>Sterna paradisaea</t>
  </si>
  <si>
    <t>STH</t>
  </si>
  <si>
    <t>Sterna hirundo</t>
  </si>
  <si>
    <t>PHA</t>
  </si>
  <si>
    <t>Pandion haliaetus</t>
  </si>
  <si>
    <t>LI</t>
  </si>
  <si>
    <t>Limosa limosa</t>
  </si>
  <si>
    <t>TRO</t>
  </si>
  <si>
    <t>Tringa ochropus</t>
  </si>
  <si>
    <t>SD</t>
  </si>
  <si>
    <t>Streptopelia decaocto</t>
  </si>
  <si>
    <t>CH</t>
  </si>
  <si>
    <t>CD</t>
  </si>
  <si>
    <t>PL</t>
  </si>
  <si>
    <t>CO</t>
  </si>
  <si>
    <t>AS</t>
  </si>
  <si>
    <t>A</t>
  </si>
  <si>
    <t>Alauda arvensis</t>
  </si>
  <si>
    <t>SL</t>
  </si>
  <si>
    <t>Scolopax rusticola</t>
  </si>
  <si>
    <t>LUM</t>
  </si>
  <si>
    <t>LUL</t>
  </si>
  <si>
    <t>Luscinia luscinia</t>
  </si>
  <si>
    <t>FAP</t>
  </si>
  <si>
    <t>Falco peregrinus</t>
  </si>
  <si>
    <t>PA</t>
  </si>
  <si>
    <t>AF</t>
  </si>
  <si>
    <t>Asio flammeus</t>
  </si>
  <si>
    <t>G</t>
  </si>
  <si>
    <t>Garrulus glandarius</t>
  </si>
  <si>
    <t>GP</t>
  </si>
  <si>
    <t>Glaucidium passerinum</t>
  </si>
  <si>
    <t>PIP</t>
  </si>
  <si>
    <t>Pica pica</t>
  </si>
  <si>
    <t>LE</t>
  </si>
  <si>
    <t>Lanius excubitor</t>
  </si>
  <si>
    <t>LF</t>
  </si>
  <si>
    <t>Locustella fluviatilis</t>
  </si>
  <si>
    <t>T</t>
  </si>
  <si>
    <t>Troglodytes troglodytes</t>
  </si>
  <si>
    <t>REC</t>
  </si>
  <si>
    <t>Recurvirostra avosetta</t>
  </si>
  <si>
    <t>HIM</t>
  </si>
  <si>
    <t>Himantopus himantopus</t>
  </si>
  <si>
    <t>CC</t>
  </si>
  <si>
    <t>Carduelis carduelis</t>
  </si>
  <si>
    <t>MES</t>
  </si>
  <si>
    <t>Mergus serrator</t>
  </si>
  <si>
    <t>S</t>
  </si>
  <si>
    <t>Sturnus vulgaris</t>
  </si>
  <si>
    <t>NYC</t>
  </si>
  <si>
    <t>Nycticorax nycticorax</t>
  </si>
  <si>
    <t>LAR</t>
  </si>
  <si>
    <t>TF</t>
  </si>
  <si>
    <t>Turdus philomelos</t>
  </si>
  <si>
    <t>AT</t>
  </si>
  <si>
    <t>Anthus trivialis</t>
  </si>
  <si>
    <t>AP</t>
  </si>
  <si>
    <t>Anthus pratensis</t>
  </si>
  <si>
    <t>AC</t>
  </si>
  <si>
    <t>Anthus campestris</t>
  </si>
  <si>
    <t>LN</t>
  </si>
  <si>
    <t>Locustella naevia</t>
  </si>
  <si>
    <t>ANE</t>
  </si>
  <si>
    <t>KB</t>
  </si>
  <si>
    <t>Phylloscopus bonelli</t>
  </si>
  <si>
    <t>KS</t>
  </si>
  <si>
    <t>Phylloscopus sibilatrix</t>
  </si>
  <si>
    <t>XA</t>
  </si>
  <si>
    <t>Acrocephalus arundinaceus</t>
  </si>
  <si>
    <t>XS</t>
  </si>
  <si>
    <t>Acrocephalus scirpaceus</t>
  </si>
  <si>
    <t>PEA</t>
  </si>
  <si>
    <t>Pernis apivorus</t>
  </si>
  <si>
    <t>EI</t>
  </si>
  <si>
    <t>Emberiza citrinella</t>
  </si>
  <si>
    <t>ST</t>
  </si>
  <si>
    <t>Streptopelia turtur</t>
  </si>
  <si>
    <t>AO</t>
  </si>
  <si>
    <t>Asio otus</t>
  </si>
  <si>
    <t>PB</t>
  </si>
  <si>
    <t>Panurus biarmicus</t>
  </si>
  <si>
    <t>OR</t>
  </si>
  <si>
    <t>Oriolus oriolus</t>
  </si>
  <si>
    <t>AFU</t>
  </si>
  <si>
    <t>Aegolius funereus</t>
  </si>
  <si>
    <t>XD</t>
  </si>
  <si>
    <t>Acrocephalus paludicola</t>
  </si>
  <si>
    <t>RA</t>
  </si>
  <si>
    <t>Rallus aquaticus</t>
  </si>
  <si>
    <t>KD</t>
  </si>
  <si>
    <t>Phylloscopus trochiloides</t>
  </si>
  <si>
    <t>COC</t>
  </si>
  <si>
    <t>Corvus corone</t>
  </si>
  <si>
    <t>PD</t>
  </si>
  <si>
    <t>Passer domesticus</t>
  </si>
  <si>
    <t>HI</t>
  </si>
  <si>
    <t>Hippolais icterina</t>
  </si>
  <si>
    <t>XUM</t>
  </si>
  <si>
    <t>Acrocephalus dumetorum</t>
  </si>
  <si>
    <t>PON</t>
  </si>
  <si>
    <t>Podiceps nigricollis</t>
  </si>
  <si>
    <t>PZA</t>
  </si>
  <si>
    <t>Z</t>
  </si>
  <si>
    <t>Fringilla coelebs</t>
  </si>
  <si>
    <t>AL</t>
  </si>
  <si>
    <t>Alcedo atthis</t>
  </si>
  <si>
    <t>zimorodek</t>
  </si>
  <si>
    <t>RI</t>
  </si>
  <si>
    <t>MR</t>
  </si>
  <si>
    <t>Merops apiaster</t>
  </si>
  <si>
    <t>GR</t>
  </si>
  <si>
    <t>Grus grus</t>
  </si>
  <si>
    <t>Actitis hypoleucos</t>
  </si>
  <si>
    <t>KOD</t>
  </si>
  <si>
    <t>Imię i nazwisko obserwatora</t>
  </si>
  <si>
    <t>N</t>
  </si>
  <si>
    <t>Formularz siedlisk</t>
  </si>
  <si>
    <t>LISTY WYBIERANE</t>
  </si>
  <si>
    <t>W/P</t>
  </si>
  <si>
    <t>Odległość</t>
  </si>
  <si>
    <t>Płeć</t>
  </si>
  <si>
    <t>Tak</t>
  </si>
  <si>
    <t>Nie</t>
  </si>
  <si>
    <t>Siedliska</t>
  </si>
  <si>
    <t>LATIN</t>
  </si>
  <si>
    <t>POLSKA</t>
  </si>
  <si>
    <t>Delichon urbicum</t>
  </si>
  <si>
    <t>Emberiza calandra</t>
  </si>
  <si>
    <t>Falco cherrug</t>
  </si>
  <si>
    <t>Larus cachinnans</t>
  </si>
  <si>
    <t>Saxicola rubicola</t>
  </si>
  <si>
    <t>Falco columbarius</t>
  </si>
  <si>
    <t>Turdus torquatus</t>
  </si>
  <si>
    <t>Poecile montanus</t>
  </si>
  <si>
    <t>Cyanistes caeruleus</t>
  </si>
  <si>
    <t>SXN</t>
  </si>
  <si>
    <t>Strix nebulosa</t>
  </si>
  <si>
    <t>Poecile palustris</t>
  </si>
  <si>
    <t>Periparus ater</t>
  </si>
  <si>
    <t>F</t>
  </si>
  <si>
    <t>Excel domyślnie ma włączoną funkcję autouzupełniania, która utrudnia wypełnianie formularza.</t>
  </si>
  <si>
    <t>a. Kliknij przycisk "Plik" lub "Microsoft Office", a następnie kliknij przycisk "Opcje" programu Excel.</t>
  </si>
  <si>
    <t>b. Kliknij przycisk "Zaawansowane", a następnie w obszarze Opcje edytowania wyczyść pole wyboru "Włącz Autouzupełnianie wartości komórek", aby wyłączyć automatyczne uzupełnianie wartości komórek.</t>
  </si>
  <si>
    <t>Aby wyłączyć autouzupełnianie:</t>
  </si>
  <si>
    <t>Rok</t>
  </si>
  <si>
    <t>Monitoring Ptaków Gór</t>
  </si>
  <si>
    <t>Położenie</t>
  </si>
  <si>
    <t>Rzeźba stoku</t>
  </si>
  <si>
    <t>Ekspozycja</t>
  </si>
  <si>
    <t>Wilgotność gruntu</t>
  </si>
  <si>
    <t>% pokr. roślinnością trawiastą</t>
  </si>
  <si>
    <t>% pokr. bylinami i krzewinkami</t>
  </si>
  <si>
    <t>% powierzchni skalistej</t>
  </si>
  <si>
    <t>Liczba drzew</t>
  </si>
  <si>
    <t>Czy siedlisko uległo zmianie w stosunku do roku poprzedniego? (tak/nie)</t>
  </si>
  <si>
    <t>DNO</t>
  </si>
  <si>
    <t>STO</t>
  </si>
  <si>
    <t>WIE</t>
  </si>
  <si>
    <t>INN</t>
  </si>
  <si>
    <t>ROW</t>
  </si>
  <si>
    <t>POF</t>
  </si>
  <si>
    <t>SLA</t>
  </si>
  <si>
    <t>NAC</t>
  </si>
  <si>
    <t>STR</t>
  </si>
  <si>
    <t>BRAK</t>
  </si>
  <si>
    <t>NE</t>
  </si>
  <si>
    <t>SW</t>
  </si>
  <si>
    <t>NW</t>
  </si>
  <si>
    <t>SUC</t>
  </si>
  <si>
    <t>SWI</t>
  </si>
  <si>
    <t>MOK</t>
  </si>
  <si>
    <t>WOD</t>
  </si>
  <si>
    <t>TAK</t>
  </si>
  <si>
    <t>NIE</t>
  </si>
  <si>
    <t>Nr punktu</t>
  </si>
  <si>
    <t>Godziny, współrzędne</t>
  </si>
  <si>
    <t>Kontrola 1</t>
  </si>
  <si>
    <t>Kontrola 2</t>
  </si>
  <si>
    <t>FORMULARZE KONTROLA 1 i 2</t>
  </si>
  <si>
    <t>FORMULARZ PUNKT INFO</t>
  </si>
  <si>
    <t xml:space="preserve">W formularzu tym podajesz współrzędne punktów monitoringowych. Tą część formularza wypełniasz tylko raz – w pierwszym roku prowadzenia monitoringu. W kolejnych latach nie musisz tego robić, chyba że byłeś zmuszony zmienić lokalizację punktu monitoringowego (wyjątkowa sytuacja!) – podaj wtedy jego nowe współrzędne.
W drugiej części tego formularza podajesz godzinę rozpoczęcia liczenia ptaków w danym punkcie monitoringowym – osobno dla kontroli 1 i 2.
</t>
  </si>
  <si>
    <t>Kontrola pierwsza</t>
  </si>
  <si>
    <t>Kontrola druga</t>
  </si>
  <si>
    <t>Obserwator</t>
  </si>
  <si>
    <t>Imię i nazwisko</t>
  </si>
  <si>
    <t>E-mail</t>
  </si>
  <si>
    <t>Telefon</t>
  </si>
  <si>
    <t>Inni obserwatorzy</t>
  </si>
  <si>
    <t>Kontrola</t>
  </si>
  <si>
    <t>Pogoda</t>
  </si>
  <si>
    <t>Kontrola się nie odbyła (X)</t>
  </si>
  <si>
    <t>Data liczenia
[dd.mm.rrrr]</t>
  </si>
  <si>
    <t>Czas rozpoczęcia 
[hh:mm]</t>
  </si>
  <si>
    <t>Czas zakończenia
[hh:mm]</t>
  </si>
  <si>
    <t>Kod gatunku</t>
  </si>
  <si>
    <t>Nazwa łacińska</t>
  </si>
  <si>
    <t>Nazwa polska</t>
  </si>
  <si>
    <t>X</t>
  </si>
  <si>
    <t xml:space="preserve">Odległość </t>
  </si>
  <si>
    <t>Sfinansowano ze środków Narodowego Funduszu Ochrony Środowiska i Gospodarki Wodnej</t>
  </si>
  <si>
    <t>Liczebność</t>
  </si>
  <si>
    <r>
      <rPr>
        <b/>
        <sz val="8"/>
        <rFont val="Verdana"/>
        <family val="2"/>
        <charset val="238"/>
      </rPr>
      <t>Objaśnienia:</t>
    </r>
    <r>
      <rPr>
        <sz val="8"/>
        <rFont val="Verdana"/>
        <family val="2"/>
        <charset val="238"/>
      </rPr>
      <t xml:space="preserve">
</t>
    </r>
    <r>
      <rPr>
        <b/>
        <sz val="8"/>
        <rFont val="Verdana"/>
        <family val="2"/>
        <charset val="238"/>
      </rPr>
      <t>Odległość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 xml:space="preserve">1 </t>
    </r>
    <r>
      <rPr>
        <sz val="8"/>
        <rFont val="Verdana"/>
        <family val="2"/>
        <charset val="238"/>
      </rPr>
      <t xml:space="preserve">- pas odległości 0-50 m; </t>
    </r>
    <r>
      <rPr>
        <b/>
        <sz val="8"/>
        <rFont val="Verdana"/>
        <family val="2"/>
        <charset val="238"/>
      </rPr>
      <t xml:space="preserve">2 </t>
    </r>
    <r>
      <rPr>
        <sz val="8"/>
        <rFont val="Verdana"/>
        <family val="2"/>
        <charset val="238"/>
      </rPr>
      <t xml:space="preserve">- pas odległości 50-100 m; </t>
    </r>
    <r>
      <rPr>
        <b/>
        <sz val="8"/>
        <rFont val="Verdana"/>
        <family val="2"/>
        <charset val="238"/>
      </rPr>
      <t xml:space="preserve">3 </t>
    </r>
    <r>
      <rPr>
        <sz val="8"/>
        <rFont val="Verdana"/>
        <family val="2"/>
        <charset val="238"/>
      </rPr>
      <t>- pas odległości 100-150 m;</t>
    </r>
    <r>
      <rPr>
        <b/>
        <sz val="8"/>
        <rFont val="Verdana"/>
        <family val="2"/>
        <charset val="238"/>
      </rPr>
      <t xml:space="preserve"> 4 </t>
    </r>
    <r>
      <rPr>
        <sz val="8"/>
        <rFont val="Verdana"/>
        <family val="2"/>
        <charset val="238"/>
      </rPr>
      <t xml:space="preserve">- pas odległości &gt;150 m; </t>
    </r>
    <r>
      <rPr>
        <b/>
        <sz val="8"/>
        <rFont val="Verdana"/>
        <family val="2"/>
        <charset val="238"/>
      </rPr>
      <t xml:space="preserve">L </t>
    </r>
    <r>
      <rPr>
        <sz val="8"/>
        <rFont val="Verdana"/>
        <family val="2"/>
        <charset val="238"/>
      </rPr>
      <t xml:space="preserve">- ptaki w locie   
</t>
    </r>
    <r>
      <rPr>
        <b/>
        <sz val="8"/>
        <rFont val="Verdana"/>
        <family val="2"/>
        <charset val="238"/>
      </rPr>
      <t xml:space="preserve">Płeć: SS </t>
    </r>
    <r>
      <rPr>
        <sz val="8"/>
        <rFont val="Verdana"/>
        <family val="2"/>
        <charset val="238"/>
      </rPr>
      <t>- śpiewający samiec;</t>
    </r>
    <r>
      <rPr>
        <b/>
        <sz val="8"/>
        <rFont val="Verdana"/>
        <family val="2"/>
        <charset val="238"/>
      </rPr>
      <t xml:space="preserve"> M </t>
    </r>
    <r>
      <rPr>
        <sz val="8"/>
        <rFont val="Verdana"/>
        <family val="2"/>
        <charset val="238"/>
      </rPr>
      <t xml:space="preserve">- samiec widziany lub słyszany; </t>
    </r>
    <r>
      <rPr>
        <b/>
        <sz val="8"/>
        <rFont val="Verdana"/>
        <family val="2"/>
        <charset val="238"/>
      </rPr>
      <t xml:space="preserve">F </t>
    </r>
    <r>
      <rPr>
        <sz val="8"/>
        <rFont val="Verdana"/>
        <family val="2"/>
        <charset val="238"/>
      </rPr>
      <t xml:space="preserve">- samica widziana lub słyszana; </t>
    </r>
    <r>
      <rPr>
        <b/>
        <sz val="8"/>
        <rFont val="Verdana"/>
        <family val="2"/>
        <charset val="238"/>
      </rPr>
      <t xml:space="preserve">N </t>
    </r>
    <r>
      <rPr>
        <sz val="8"/>
        <rFont val="Verdana"/>
        <family val="2"/>
        <charset val="238"/>
      </rPr>
      <t>- reszta ptaków (ptaki o nieustalonej płci)</t>
    </r>
  </si>
  <si>
    <t>Wysokość roślinności</t>
  </si>
  <si>
    <t>Obecność potoków / zbiorników wodnych</t>
  </si>
  <si>
    <t>% pokr. krzewami (w tym kosodrzewiną)</t>
  </si>
  <si>
    <t>Czas rozpoczęcia kontroli na punkcie (hh:mm)</t>
  </si>
  <si>
    <t xml:space="preserve">Formularz ten ma dokładnie tą samą strukturę, jak formularz terenowy do rejestracji siedlisk - przepisz więc po prostu informacje z formularza terenowego do formularza zbiorczego.
Formularz siedlisk wypełniasz tylko w 1. roku prowadzenia monitoringu lub wtedy, gdy w strukturze siedlisk zaszły zmiany. Część ta nie jest więc wypełniana corocznie.
</t>
  </si>
  <si>
    <t>Jeśli monitorujesz ten kwadrat po raz pierwszy lub siedliska uległy zmianie wypełnij poniższą tabelę, korzystając z kodów dotępnych na formularzu terenowym.</t>
  </si>
  <si>
    <t>FORMULARZ SIEDLISK</t>
  </si>
  <si>
    <t>Instrukcja wypełniania</t>
  </si>
  <si>
    <r>
      <t xml:space="preserve">Położenie </t>
    </r>
    <r>
      <rPr>
        <sz val="8"/>
        <rFont val="Verdana"/>
        <family val="2"/>
        <charset val="238"/>
      </rPr>
      <t xml:space="preserve">[opcje: </t>
    </r>
    <r>
      <rPr>
        <b/>
        <sz val="8"/>
        <rFont val="Verdana"/>
        <family val="2"/>
        <charset val="238"/>
      </rPr>
      <t>DNO, STO, WIE, INN</t>
    </r>
    <r>
      <rPr>
        <sz val="8"/>
        <rFont val="Verdana"/>
        <family val="2"/>
        <charset val="238"/>
      </rPr>
      <t>]</t>
    </r>
  </si>
  <si>
    <t>Wpisz tu informacje dotyczące generalnego położenia punktu w krajobrazie, wybierając spośród kategorii: DNO (dno doliny), STO (stok), WIE (wierzchowina wzgórza), INN (inne).</t>
  </si>
  <si>
    <r>
      <t xml:space="preserve">Rzeźba terenu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ROW, POF, SLA, NAC, STR</t>
    </r>
    <r>
      <rPr>
        <sz val="8"/>
        <rFont val="Verdana"/>
        <family val="2"/>
        <charset val="238"/>
      </rPr>
      <t>]</t>
    </r>
  </si>
  <si>
    <t>Określ przeważające cechy rzeźby terenu, wybierając spośród kategorii: ROW (teren równy), POF (pofałdowany), SLA (słabo nachylony), NAC (nachylony), STR (stromy).</t>
  </si>
  <si>
    <r>
      <t xml:space="preserve">Ekspozycja stoku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BRAK, N, NE, E, SE, S, SW, W, NW</t>
    </r>
    <r>
      <rPr>
        <sz val="8"/>
        <rFont val="Verdana"/>
        <family val="2"/>
        <charset val="238"/>
      </rPr>
      <t>]</t>
    </r>
  </si>
  <si>
    <t>Określ ekspozycję stoku (jeśli występuje), wybierając spośród: BRAK, N, NE, E, SE, S, SW, W, NW.</t>
  </si>
  <si>
    <r>
      <t xml:space="preserve">Wilgotność gruntu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SUC, SWI, MOK, WOD</t>
    </r>
    <r>
      <rPr>
        <sz val="8"/>
        <rFont val="Verdana"/>
        <family val="2"/>
        <charset val="238"/>
      </rPr>
      <t>]</t>
    </r>
  </si>
  <si>
    <t>Wpisz informacje dotyczące wilgotności gruntu, wybierając spośród: SUC (suchy), SWI (świeży – umiarkowany / przeciętny stopień wilgotności), MOK (mokry - woda pojawia się po nastąpieniu), WOD (woda na powierzchni gruntu).</t>
  </si>
  <si>
    <r>
      <t xml:space="preserve">Wysokość roślinności </t>
    </r>
    <r>
      <rPr>
        <sz val="8"/>
        <rFont val="Verdana"/>
        <family val="2"/>
        <charset val="238"/>
      </rPr>
      <t>[</t>
    </r>
    <r>
      <rPr>
        <b/>
        <sz val="8"/>
        <rFont val="Verdana"/>
        <family val="2"/>
        <charset val="238"/>
      </rPr>
      <t>wartość liczbowa</t>
    </r>
    <r>
      <rPr>
        <sz val="8"/>
        <rFont val="Verdana"/>
        <family val="2"/>
        <charset val="238"/>
      </rPr>
      <t>]</t>
    </r>
  </si>
  <si>
    <r>
      <t xml:space="preserve">% pokr. roślinnością trawiastą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wartość procentowa 0-100 %</t>
    </r>
    <r>
      <rPr>
        <sz val="8"/>
        <rFont val="Verdana"/>
        <family val="2"/>
        <charset val="238"/>
      </rPr>
      <t>]</t>
    </r>
  </si>
  <si>
    <r>
      <t>Określ procentowe pokrycie</t>
    </r>
    <r>
      <rPr>
        <b/>
        <sz val="8"/>
        <rFont val="Verdana"/>
        <family val="2"/>
        <charset val="238"/>
      </rPr>
      <t xml:space="preserve"> </t>
    </r>
    <r>
      <rPr>
        <sz val="8"/>
        <rFont val="Verdana"/>
        <family val="2"/>
        <charset val="238"/>
      </rPr>
      <t>terenu roślinnością trawiastą.</t>
    </r>
  </si>
  <si>
    <r>
      <t xml:space="preserve">% pokr. krzewinkami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wartość procentowa 0-100 %</t>
    </r>
    <r>
      <rPr>
        <sz val="8"/>
        <rFont val="Verdana"/>
        <family val="2"/>
        <charset val="238"/>
      </rPr>
      <t>]</t>
    </r>
  </si>
  <si>
    <r>
      <t>Określ procentowe pokrycie</t>
    </r>
    <r>
      <rPr>
        <b/>
        <sz val="8"/>
        <rFont val="Verdana"/>
        <family val="2"/>
        <charset val="238"/>
      </rPr>
      <t xml:space="preserve"> </t>
    </r>
    <r>
      <rPr>
        <sz val="8"/>
        <rFont val="Verdana"/>
        <family val="2"/>
        <charset val="238"/>
      </rPr>
      <t>terenu  krzewinkami, w szczególności borówką.</t>
    </r>
  </si>
  <si>
    <r>
      <t xml:space="preserve">% pokr. krzewami </t>
    </r>
    <r>
      <rPr>
        <sz val="8"/>
        <rFont val="Verdana"/>
        <family val="2"/>
        <charset val="238"/>
      </rPr>
      <t xml:space="preserve">[opcje: </t>
    </r>
    <r>
      <rPr>
        <b/>
        <sz val="8"/>
        <rFont val="Verdana"/>
        <family val="2"/>
        <charset val="238"/>
      </rPr>
      <t>wartość procentowa 0-100 %</t>
    </r>
    <r>
      <rPr>
        <sz val="8"/>
        <rFont val="Verdana"/>
        <family val="2"/>
        <charset val="238"/>
      </rPr>
      <t>]</t>
    </r>
  </si>
  <si>
    <r>
      <t>Określ procentowe pokrycie</t>
    </r>
    <r>
      <rPr>
        <b/>
        <sz val="8"/>
        <rFont val="Verdana"/>
        <family val="2"/>
        <charset val="238"/>
      </rPr>
      <t xml:space="preserve"> </t>
    </r>
    <r>
      <rPr>
        <sz val="8"/>
        <rFont val="Verdana"/>
        <family val="2"/>
        <charset val="238"/>
      </rPr>
      <t xml:space="preserve">terenu krzewami (a także drzewami o wysokości do 5 m). </t>
    </r>
  </si>
  <si>
    <t>UWAGA - tu należy wliczać także kosodrzewinę!</t>
  </si>
  <si>
    <r>
      <t xml:space="preserve">% powierzchni skalistej </t>
    </r>
    <r>
      <rPr>
        <sz val="8"/>
        <rFont val="Verdana"/>
        <family val="2"/>
        <charset val="238"/>
      </rPr>
      <t xml:space="preserve">[opcje: </t>
    </r>
    <r>
      <rPr>
        <b/>
        <sz val="8"/>
        <rFont val="Verdana"/>
        <family val="2"/>
        <charset val="238"/>
      </rPr>
      <t>wartość procentowa 0-100 %</t>
    </r>
    <r>
      <rPr>
        <sz val="8"/>
        <rFont val="Verdana"/>
        <family val="2"/>
        <charset val="238"/>
      </rPr>
      <t>]</t>
    </r>
  </si>
  <si>
    <r>
      <t>Określ jaki procent powierzchni</t>
    </r>
    <r>
      <rPr>
        <b/>
        <sz val="8"/>
        <rFont val="Verdana"/>
        <family val="2"/>
        <charset val="238"/>
      </rPr>
      <t xml:space="preserve"> </t>
    </r>
    <r>
      <rPr>
        <sz val="8"/>
        <rFont val="Verdana"/>
        <family val="2"/>
        <charset val="238"/>
      </rPr>
      <t>zajmują odsłonięte skały, nie pokryte roślinnością.</t>
    </r>
  </si>
  <si>
    <r>
      <t xml:space="preserve">Liczba drzew </t>
    </r>
    <r>
      <rPr>
        <sz val="8"/>
        <rFont val="Verdana"/>
        <family val="2"/>
        <charset val="238"/>
      </rPr>
      <t>[</t>
    </r>
    <r>
      <rPr>
        <b/>
        <sz val="8"/>
        <rFont val="Verdana"/>
        <family val="2"/>
        <charset val="238"/>
      </rPr>
      <t>wartość liczbowa</t>
    </r>
    <r>
      <rPr>
        <sz val="8"/>
        <rFont val="Verdana"/>
        <family val="2"/>
        <charset val="238"/>
      </rPr>
      <t>]</t>
    </r>
  </si>
  <si>
    <t>Wpisz liczbę widocznych drzew (o wysokości powyżej 5 m), nie wliczając widocznych drzew tworzących lub będących częścią zwartego drzewostanu.</t>
  </si>
  <si>
    <r>
      <t xml:space="preserve">Obecność potoków/zbiorników wodnych </t>
    </r>
    <r>
      <rPr>
        <sz val="8"/>
        <rFont val="Verdana"/>
        <family val="2"/>
        <charset val="238"/>
      </rPr>
      <t>[opcje:</t>
    </r>
    <r>
      <rPr>
        <b/>
        <sz val="8"/>
        <rFont val="Verdana"/>
        <family val="2"/>
        <charset val="238"/>
      </rPr>
      <t xml:space="preserve"> TAK, NIE</t>
    </r>
    <r>
      <rPr>
        <sz val="8"/>
        <rFont val="Verdana"/>
        <family val="2"/>
        <charset val="238"/>
      </rPr>
      <t>]</t>
    </r>
  </si>
  <si>
    <t xml:space="preserve">Wpisz TAK lub NIE, w zależności od tego czy te elementy występują na punkcie. </t>
  </si>
  <si>
    <t>Podaj współrzędne geograficzne punktów monitoringowych w formacie dziesiętnym, np. 49.237248, 19.923880</t>
  </si>
  <si>
    <t>Współrzędne geograficzne [dd.ddddd]</t>
  </si>
  <si>
    <t>PKR</t>
  </si>
  <si>
    <t>Psittacula krameri</t>
  </si>
  <si>
    <t>aleksandretta obrożna</t>
  </si>
  <si>
    <t>batalion</t>
  </si>
  <si>
    <t>bażant</t>
  </si>
  <si>
    <t>bączek</t>
  </si>
  <si>
    <t>bąk</t>
  </si>
  <si>
    <t>bekasik</t>
  </si>
  <si>
    <t>białorzytka</t>
  </si>
  <si>
    <t>biegus zmienny</t>
  </si>
  <si>
    <t>bielik</t>
  </si>
  <si>
    <t>błotniak łąkowy</t>
  </si>
  <si>
    <t>błotniak stawowy</t>
  </si>
  <si>
    <t>CIM</t>
  </si>
  <si>
    <t>Circus macrourus</t>
  </si>
  <si>
    <t>błotniak stepowy</t>
  </si>
  <si>
    <t>błotniak zbożowy</t>
  </si>
  <si>
    <t>bocian biały</t>
  </si>
  <si>
    <t>bocian czarny</t>
  </si>
  <si>
    <t>bogatka</t>
  </si>
  <si>
    <t>brodziec piskliwy</t>
  </si>
  <si>
    <t>brodziec pławny</t>
  </si>
  <si>
    <t>brzegówka</t>
  </si>
  <si>
    <t>Locustella lucinioides</t>
  </si>
  <si>
    <t>brzęczka</t>
  </si>
  <si>
    <t>cierniówka</t>
  </si>
  <si>
    <t>Lyrurus tetrix</t>
  </si>
  <si>
    <t>cietrzew</t>
  </si>
  <si>
    <t>cyraneczka</t>
  </si>
  <si>
    <t>Spatula querquedula</t>
  </si>
  <si>
    <t>cyranka</t>
  </si>
  <si>
    <t>czajka</t>
  </si>
  <si>
    <t>Ardea alba</t>
  </si>
  <si>
    <t>czapla biała</t>
  </si>
  <si>
    <t>EGZ</t>
  </si>
  <si>
    <t>Egretta garzetta</t>
  </si>
  <si>
    <t>czapla nadobna</t>
  </si>
  <si>
    <t>czapla purpurowa</t>
  </si>
  <si>
    <t>czapla siwa</t>
  </si>
  <si>
    <t>czarnogłówka</t>
  </si>
  <si>
    <t>CON</t>
  </si>
  <si>
    <t>czarnowron</t>
  </si>
  <si>
    <t>Acanthis flammea</t>
  </si>
  <si>
    <t>czeczotka</t>
  </si>
  <si>
    <t>Acanthis cabaret</t>
  </si>
  <si>
    <t>czeczotka brązowa</t>
  </si>
  <si>
    <t>czernica</t>
  </si>
  <si>
    <t>Lophophanes cristatus</t>
  </si>
  <si>
    <t>czubatka</t>
  </si>
  <si>
    <t>Spinus spinus</t>
  </si>
  <si>
    <t>czyż</t>
  </si>
  <si>
    <t>derkacz</t>
  </si>
  <si>
    <t>drop</t>
  </si>
  <si>
    <t>drozd obrożny</t>
  </si>
  <si>
    <t>droździk</t>
  </si>
  <si>
    <t>drzemlik</t>
  </si>
  <si>
    <t>dubelt</t>
  </si>
  <si>
    <t>dudek</t>
  </si>
  <si>
    <t>dymówka</t>
  </si>
  <si>
    <t>dzierlatka</t>
  </si>
  <si>
    <t>dzierzba czarnoczelna</t>
  </si>
  <si>
    <t>dzierzba rudogłowa</t>
  </si>
  <si>
    <t>dzięcioł białogrzbiety</t>
  </si>
  <si>
    <t>dzięcioł białoszyi</t>
  </si>
  <si>
    <t>dzięcioł czarny</t>
  </si>
  <si>
    <t>dzięcioł duży</t>
  </si>
  <si>
    <t>Dendrocoptes medius</t>
  </si>
  <si>
    <t>dzięcioł średni</t>
  </si>
  <si>
    <t>dzięcioł trójpalczasty</t>
  </si>
  <si>
    <t>dzięcioł zielonosiwy</t>
  </si>
  <si>
    <t>dzięcioł zielony</t>
  </si>
  <si>
    <t>Dryobates minor</t>
  </si>
  <si>
    <t>dzięciołek</t>
  </si>
  <si>
    <t>Erythrina erythrina</t>
  </si>
  <si>
    <t>dziwonia</t>
  </si>
  <si>
    <t>Chloris chloris</t>
  </si>
  <si>
    <t>dzwoniec</t>
  </si>
  <si>
    <t>edredon</t>
  </si>
  <si>
    <t>gadożer</t>
  </si>
  <si>
    <t>gajówka</t>
  </si>
  <si>
    <t>gawron</t>
  </si>
  <si>
    <t>gągoł</t>
  </si>
  <si>
    <t>gąsiorek</t>
  </si>
  <si>
    <t>gęgawa</t>
  </si>
  <si>
    <t>AEG</t>
  </si>
  <si>
    <t>Alopochen aegyptiaca</t>
  </si>
  <si>
    <t>gęsiówka egipska</t>
  </si>
  <si>
    <t>ANB</t>
  </si>
  <si>
    <t>Anser albifrons</t>
  </si>
  <si>
    <t>gęś białoczelna</t>
  </si>
  <si>
    <t>ANF</t>
  </si>
  <si>
    <t>Anser fabalis/serrirostris</t>
  </si>
  <si>
    <t>gęś zbożowa sensu lato</t>
  </si>
  <si>
    <t>gil</t>
  </si>
  <si>
    <t>głowienka</t>
  </si>
  <si>
    <t>głuszec</t>
  </si>
  <si>
    <t>grubodziób</t>
  </si>
  <si>
    <t>grzywacz</t>
  </si>
  <si>
    <t>hełmiatka</t>
  </si>
  <si>
    <t>Tetrastes bonasia</t>
  </si>
  <si>
    <t>jarząbek</t>
  </si>
  <si>
    <t>jarzębatka</t>
  </si>
  <si>
    <t>jastrząb</t>
  </si>
  <si>
    <t>jer</t>
  </si>
  <si>
    <t>jerzyk</t>
  </si>
  <si>
    <t>kania czarna</t>
  </si>
  <si>
    <t>kania ruda</t>
  </si>
  <si>
    <t>kapturka</t>
  </si>
  <si>
    <t>kawka</t>
  </si>
  <si>
    <t>kląskawka</t>
  </si>
  <si>
    <t>FAV</t>
  </si>
  <si>
    <t>Falco vespertinus</t>
  </si>
  <si>
    <t>kobczyk</t>
  </si>
  <si>
    <t>kobuz</t>
  </si>
  <si>
    <t>kokoszka</t>
  </si>
  <si>
    <t>kopciuszek</t>
  </si>
  <si>
    <t>kormoran</t>
  </si>
  <si>
    <t>kos</t>
  </si>
  <si>
    <t>kowalik</t>
  </si>
  <si>
    <t>Mareca strepera</t>
  </si>
  <si>
    <t>krakwa</t>
  </si>
  <si>
    <t>kraska</t>
  </si>
  <si>
    <t>krętogłów</t>
  </si>
  <si>
    <t>krogulec</t>
  </si>
  <si>
    <t>kropiatka</t>
  </si>
  <si>
    <t>krwawodziób</t>
  </si>
  <si>
    <t>krzyżodziób sosnowy</t>
  </si>
  <si>
    <t>krzyżodziób świerkowy</t>
  </si>
  <si>
    <t>krzyżówka</t>
  </si>
  <si>
    <t>kszyk</t>
  </si>
  <si>
    <t>kukułka</t>
  </si>
  <si>
    <t>kulczyk</t>
  </si>
  <si>
    <t>Numenius aqruata</t>
  </si>
  <si>
    <t>kulik wielki</t>
  </si>
  <si>
    <t>kulon</t>
  </si>
  <si>
    <t>kuropatwa</t>
  </si>
  <si>
    <t>kwiczoł</t>
  </si>
  <si>
    <t>lelek</t>
  </si>
  <si>
    <t>lerka</t>
  </si>
  <si>
    <t>łabędź krzykliwy</t>
  </si>
  <si>
    <t>łabędź niemy</t>
  </si>
  <si>
    <t>łęczak</t>
  </si>
  <si>
    <t>łozówka</t>
  </si>
  <si>
    <t>łyska</t>
  </si>
  <si>
    <t>Linaria cannabina</t>
  </si>
  <si>
    <t>makolągwa</t>
  </si>
  <si>
    <t>AG</t>
  </si>
  <si>
    <t>Aix galericulata</t>
  </si>
  <si>
    <t>mandarynka</t>
  </si>
  <si>
    <t>mazurek</t>
  </si>
  <si>
    <t>LAN</t>
  </si>
  <si>
    <t>mewa białogłowa</t>
  </si>
  <si>
    <t>Ichthyaetus melanocephalus</t>
  </si>
  <si>
    <t>mewa czarnogłowa</t>
  </si>
  <si>
    <t>Hydrocoloeus minutus</t>
  </si>
  <si>
    <t>mewa mała</t>
  </si>
  <si>
    <t>mewa pospolita</t>
  </si>
  <si>
    <t>mewa srebrzysta</t>
  </si>
  <si>
    <t>LAF</t>
  </si>
  <si>
    <t>Larus fuscus</t>
  </si>
  <si>
    <t>mewa żółtonoga</t>
  </si>
  <si>
    <t>modraszka</t>
  </si>
  <si>
    <t>muchołówka białoszyja</t>
  </si>
  <si>
    <t>muchołówka mała</t>
  </si>
  <si>
    <t>muchołówka szara</t>
  </si>
  <si>
    <t>muchołówka żałobna</t>
  </si>
  <si>
    <t>mysikrólik</t>
  </si>
  <si>
    <t>myszołów</t>
  </si>
  <si>
    <t>nagórnik</t>
  </si>
  <si>
    <t>nurogęś</t>
  </si>
  <si>
    <t>ohar</t>
  </si>
  <si>
    <t>oknówka</t>
  </si>
  <si>
    <t>Clanga clanga</t>
  </si>
  <si>
    <t>orlik grubodzioby</t>
  </si>
  <si>
    <t>Clanga pomarina</t>
  </si>
  <si>
    <t>orlik krzykliwy</t>
  </si>
  <si>
    <t>ortolan</t>
  </si>
  <si>
    <t>orzechówka</t>
  </si>
  <si>
    <t>orzeł przedni</t>
  </si>
  <si>
    <t>orzełek</t>
  </si>
  <si>
    <t>ostrygojad</t>
  </si>
  <si>
    <t>paszkot</t>
  </si>
  <si>
    <t>pełzacz leśny</t>
  </si>
  <si>
    <t>pełzacz ogrodowy</t>
  </si>
  <si>
    <t>perkoz dwuczuby</t>
  </si>
  <si>
    <t>Podiceps griegena</t>
  </si>
  <si>
    <t>perkoz rdzawoszyi</t>
  </si>
  <si>
    <t>perkoz rogaty</t>
  </si>
  <si>
    <t>Tachybaptus ruficollis</t>
  </si>
  <si>
    <t>perkozek</t>
  </si>
  <si>
    <t>piecuszek</t>
  </si>
  <si>
    <t>piegża</t>
  </si>
  <si>
    <t>pierwiosnek</t>
  </si>
  <si>
    <t>pleszka</t>
  </si>
  <si>
    <t>pliszka cytrynowa</t>
  </si>
  <si>
    <t>pliszka górska</t>
  </si>
  <si>
    <t>pliszka siwa</t>
  </si>
  <si>
    <t>pliszka żółta</t>
  </si>
  <si>
    <t>pluszcz</t>
  </si>
  <si>
    <t>Spatula clypeata</t>
  </si>
  <si>
    <t>płaskonos</t>
  </si>
  <si>
    <t>płochacz halny</t>
  </si>
  <si>
    <t>płomykówka</t>
  </si>
  <si>
    <t>podróżniczek</t>
  </si>
  <si>
    <t>pokląskwa</t>
  </si>
  <si>
    <t>pokrzywnica</t>
  </si>
  <si>
    <t>pomurnik</t>
  </si>
  <si>
    <t>potrzeszcz</t>
  </si>
  <si>
    <t>potrzos</t>
  </si>
  <si>
    <t>pójdźka</t>
  </si>
  <si>
    <t>Coturnix cotrunix</t>
  </si>
  <si>
    <t>przepiórka</t>
  </si>
  <si>
    <t>puchacz</t>
  </si>
  <si>
    <t>pustułka</t>
  </si>
  <si>
    <t>puszczyk</t>
  </si>
  <si>
    <t>puszczyk mszarny</t>
  </si>
  <si>
    <t>puszczyk uralski</t>
  </si>
  <si>
    <t>raniuszek</t>
  </si>
  <si>
    <t>FAH</t>
  </si>
  <si>
    <t>raróg</t>
  </si>
  <si>
    <t>remiz</t>
  </si>
  <si>
    <t>rokitniczka</t>
  </si>
  <si>
    <t>rożeniec</t>
  </si>
  <si>
    <t>rudzik</t>
  </si>
  <si>
    <t>Sternula albifrons</t>
  </si>
  <si>
    <t>rybitwa białoczelna</t>
  </si>
  <si>
    <t>rybitwa białoskrzydła</t>
  </si>
  <si>
    <t>Chlidonias hybrida</t>
  </si>
  <si>
    <t>rybitwa białowąsa</t>
  </si>
  <si>
    <t>rybitwa czarna</t>
  </si>
  <si>
    <t>Thalasseus sandvicensis</t>
  </si>
  <si>
    <t>rybitwa czubata</t>
  </si>
  <si>
    <t>rybitwa popielata</t>
  </si>
  <si>
    <t>rybitwa rzeczna</t>
  </si>
  <si>
    <t>rybołów</t>
  </si>
  <si>
    <t>rycyk</t>
  </si>
  <si>
    <t>samotnik</t>
  </si>
  <si>
    <t>sierpówka</t>
  </si>
  <si>
    <t>sieweczka obrożna</t>
  </si>
  <si>
    <t>sieweczka rzeczna</t>
  </si>
  <si>
    <t>PLU</t>
  </si>
  <si>
    <t>Pluvialis apricaria</t>
  </si>
  <si>
    <t>siewka złota</t>
  </si>
  <si>
    <t>sikora uboga</t>
  </si>
  <si>
    <t>Columba oenas</t>
  </si>
  <si>
    <t>siniak</t>
  </si>
  <si>
    <t>siwerniak</t>
  </si>
  <si>
    <t>skowronek</t>
  </si>
  <si>
    <t>słonka</t>
  </si>
  <si>
    <t>Luscinia megarhynchus</t>
  </si>
  <si>
    <t>słowik rdzawy</t>
  </si>
  <si>
    <t>słowik szary</t>
  </si>
  <si>
    <t>sokół wędrowny</t>
  </si>
  <si>
    <t>sosnówka</t>
  </si>
  <si>
    <t>sójka</t>
  </si>
  <si>
    <t>sóweczka</t>
  </si>
  <si>
    <t>sroka</t>
  </si>
  <si>
    <t>srokosz</t>
  </si>
  <si>
    <t>strumieniówka</t>
  </si>
  <si>
    <t>strzyżyk</t>
  </si>
  <si>
    <t>szablodziób</t>
  </si>
  <si>
    <t>szczudłak</t>
  </si>
  <si>
    <t>szczygieł</t>
  </si>
  <si>
    <t>szlachar</t>
  </si>
  <si>
    <t>szpak</t>
  </si>
  <si>
    <t>ślepowron</t>
  </si>
  <si>
    <t>Chroicocephalus ridibundus</t>
  </si>
  <si>
    <t>śmieszka</t>
  </si>
  <si>
    <t>śpiewak</t>
  </si>
  <si>
    <t>świergotek drzewny</t>
  </si>
  <si>
    <t>świergotek łąkowy</t>
  </si>
  <si>
    <t>świergotek polny</t>
  </si>
  <si>
    <t>ACE</t>
  </si>
  <si>
    <t>Anthus cervinus</t>
  </si>
  <si>
    <t>świergotek rdzawogardły</t>
  </si>
  <si>
    <t>świerszczak</t>
  </si>
  <si>
    <t>Mareca penelope</t>
  </si>
  <si>
    <t>świstun</t>
  </si>
  <si>
    <t>świstunka górska</t>
  </si>
  <si>
    <t>świstunka leśna</t>
  </si>
  <si>
    <t>trzciniak</t>
  </si>
  <si>
    <t>trzcinniczek</t>
  </si>
  <si>
    <t>trzmielojad</t>
  </si>
  <si>
    <t>trznadel</t>
  </si>
  <si>
    <t>turkawka</t>
  </si>
  <si>
    <t>uszatka</t>
  </si>
  <si>
    <t>uszatka błotna</t>
  </si>
  <si>
    <t>wąsatka</t>
  </si>
  <si>
    <t>wilga</t>
  </si>
  <si>
    <t>włochatka</t>
  </si>
  <si>
    <t>wodniczka</t>
  </si>
  <si>
    <t>wodnik</t>
  </si>
  <si>
    <t>wójcik</t>
  </si>
  <si>
    <t>Corvus cornix</t>
  </si>
  <si>
    <t>wrona siwa</t>
  </si>
  <si>
    <t>wróbel</t>
  </si>
  <si>
    <t>zaganiacz</t>
  </si>
  <si>
    <t>zaroślówka</t>
  </si>
  <si>
    <t>zausznik</t>
  </si>
  <si>
    <t>Zapornia parva</t>
  </si>
  <si>
    <t>zielonka</t>
  </si>
  <si>
    <t>zięba</t>
  </si>
  <si>
    <t>Regulus ignicapilla</t>
  </si>
  <si>
    <t>zniczek</t>
  </si>
  <si>
    <t>żołna</t>
  </si>
  <si>
    <t>żuraw</t>
  </si>
  <si>
    <t>ACA</t>
  </si>
  <si>
    <t>Nazwa punktu</t>
  </si>
  <si>
    <t>Numer punktu</t>
  </si>
  <si>
    <t>Kod kwadratu 2x2 km</t>
  </si>
  <si>
    <t>Powierzchnia próbna</t>
  </si>
  <si>
    <t>Rejon</t>
  </si>
  <si>
    <t>Smerek</t>
  </si>
  <si>
    <t>Tarnica</t>
  </si>
  <si>
    <t>Krzemień</t>
  </si>
  <si>
    <t>Halicz</t>
  </si>
  <si>
    <t>Rozsypaniec</t>
  </si>
  <si>
    <t>Pilsko</t>
  </si>
  <si>
    <t>Śnieżka</t>
  </si>
  <si>
    <t>Smogornia</t>
  </si>
  <si>
    <t>Szrenica</t>
  </si>
  <si>
    <t>Śnieżnik</t>
  </si>
  <si>
    <t>KAR03</t>
  </si>
  <si>
    <t>Kod2x2</t>
  </si>
  <si>
    <t>KAR01</t>
  </si>
  <si>
    <t>KAR02</t>
  </si>
  <si>
    <t>KAR04</t>
  </si>
  <si>
    <t>KAR05</t>
  </si>
  <si>
    <t>KAR06</t>
  </si>
  <si>
    <t>KAR07</t>
  </si>
  <si>
    <t>KAR08</t>
  </si>
  <si>
    <t>KAR09</t>
  </si>
  <si>
    <t>KAR10</t>
  </si>
  <si>
    <t>KAR11</t>
  </si>
  <si>
    <t>KAR12</t>
  </si>
  <si>
    <t>KAR13</t>
  </si>
  <si>
    <t>KAR14</t>
  </si>
  <si>
    <t>KAR15</t>
  </si>
  <si>
    <t>SNI16</t>
  </si>
  <si>
    <t>SNI17</t>
  </si>
  <si>
    <t>SNI18</t>
  </si>
  <si>
    <t>SNI19</t>
  </si>
  <si>
    <t>PIL20</t>
  </si>
  <si>
    <t>PIL21</t>
  </si>
  <si>
    <t>BAB22</t>
  </si>
  <si>
    <t>BAB23</t>
  </si>
  <si>
    <t>BAB24</t>
  </si>
  <si>
    <t>BAB25</t>
  </si>
  <si>
    <t>BAB26</t>
  </si>
  <si>
    <t>BIE27</t>
  </si>
  <si>
    <t>BIE28</t>
  </si>
  <si>
    <t>BIE29</t>
  </si>
  <si>
    <t>BIE30</t>
  </si>
  <si>
    <t>BIE31</t>
  </si>
  <si>
    <t>BIE32</t>
  </si>
  <si>
    <t>BIE33</t>
  </si>
  <si>
    <t>BIE34</t>
  </si>
  <si>
    <t>BIE35</t>
  </si>
  <si>
    <t>BIE36</t>
  </si>
  <si>
    <t>BIE37</t>
  </si>
  <si>
    <t>BIE38</t>
  </si>
  <si>
    <t>BIE39</t>
  </si>
  <si>
    <t>BIE40</t>
  </si>
  <si>
    <t>BIE41</t>
  </si>
  <si>
    <t>BIE42</t>
  </si>
  <si>
    <t>BIE43</t>
  </si>
  <si>
    <t>BIE44</t>
  </si>
  <si>
    <t>BIE45</t>
  </si>
  <si>
    <t>BIE46</t>
  </si>
  <si>
    <t>BIE47</t>
  </si>
  <si>
    <t>BIE48</t>
  </si>
  <si>
    <t>BIE49</t>
  </si>
  <si>
    <t>BIE50</t>
  </si>
  <si>
    <t>BIE51</t>
  </si>
  <si>
    <t>BIE52</t>
  </si>
  <si>
    <t>BIE53</t>
  </si>
  <si>
    <t>BIE54</t>
  </si>
  <si>
    <t>BIE55</t>
  </si>
  <si>
    <t>BIE56</t>
  </si>
  <si>
    <t>KAR57</t>
  </si>
  <si>
    <t>TTR01</t>
  </si>
  <si>
    <t>TTR02</t>
  </si>
  <si>
    <t>TTR03</t>
  </si>
  <si>
    <t>TTR04</t>
  </si>
  <si>
    <t>TTR05</t>
  </si>
  <si>
    <t>TTR06</t>
  </si>
  <si>
    <t>TTR07</t>
  </si>
  <si>
    <t>TTR08</t>
  </si>
  <si>
    <t>TTR09</t>
  </si>
  <si>
    <t>TTR10</t>
  </si>
  <si>
    <t>TTR11</t>
  </si>
  <si>
    <t>TTR12</t>
  </si>
  <si>
    <t>TTR13</t>
  </si>
  <si>
    <t>Punkt</t>
  </si>
  <si>
    <t>Śmielec</t>
  </si>
  <si>
    <t>Diablak</t>
  </si>
  <si>
    <t>Wetlińska</t>
  </si>
  <si>
    <t>Caryńska</t>
  </si>
  <si>
    <t>Berdo</t>
  </si>
  <si>
    <t>Szeroki</t>
  </si>
  <si>
    <t>Bukowska</t>
  </si>
  <si>
    <t>Kińczyk</t>
  </si>
  <si>
    <t>Kopa</t>
  </si>
  <si>
    <t>Łopata</t>
  </si>
  <si>
    <t>Ornak</t>
  </si>
  <si>
    <t>Ciemniak</t>
  </si>
  <si>
    <t>Małołączniak</t>
  </si>
  <si>
    <t>Świnica</t>
  </si>
  <si>
    <t>Miedziane</t>
  </si>
  <si>
    <t>Roztoka</t>
  </si>
  <si>
    <t>Siwe</t>
  </si>
  <si>
    <t>Gąsienicowa</t>
  </si>
  <si>
    <t>Kasprowy</t>
  </si>
  <si>
    <t>Żółta</t>
  </si>
  <si>
    <t>Starobociański</t>
  </si>
  <si>
    <r>
      <t>Podaj średnią wysokość roślinności zielnej</t>
    </r>
    <r>
      <rPr>
        <b/>
        <sz val="8"/>
        <rFont val="Verdana"/>
        <family val="2"/>
        <charset val="238"/>
      </rPr>
      <t xml:space="preserve"> (w cm) </t>
    </r>
    <r>
      <rPr>
        <sz val="8"/>
        <rFont val="Verdana"/>
        <family val="2"/>
        <charset val="238"/>
      </rPr>
      <t>na punkcie.</t>
    </r>
  </si>
  <si>
    <t>Calidris pugnax</t>
  </si>
  <si>
    <t>Tringa stagnatilis</t>
  </si>
  <si>
    <t>Charadrius hiaticula</t>
  </si>
  <si>
    <t>Charadrius dubius</t>
  </si>
  <si>
    <t>Anthus spinoletta</t>
  </si>
  <si>
    <t>Kolejność wypełniania arkuszy ma znaczenie! - wypełnij więc najpierw arkusze "Kontrole", później "Punkt_Info", a na końcu "Siedliska".</t>
  </si>
  <si>
    <t xml:space="preserve">Przepisz z formularza terenowego wszystkie ptaki (wraz z ich płcią) - osobno dla każdego punktu i pasa odległości, 
lub możesz zsumować osobniki o takich samych wszystkich "cechach": gatunek, punkt, odległość, płeć, i wpisać jako pojedynczy rekord. 
Przykładowo jeśli widziałeś 2 śpiewające samce siwerniaka - jednego w pasie do 50 m i jednego w pasie do 100 m - zapisujesz je osobno (w dwóch różnych wierszach). Podobnie parę ptaków przebywającą razem (w tym samym pasie odległości), zapisujesz osobno (w różnych wierszach). Natomiast jeśli 2 samce śpiewające przebywałyby w tym samym pasie, możesz je zapisać jako jeden rekord. </t>
  </si>
  <si>
    <r>
      <t xml:space="preserve">Formularze w tym Excelu możesz wypełnić zamiast formularza w Portalu Obserwatora Monitoringu Ptaków Polski. Postaraj się wypełnić plik w programie Microsoft Office, ponieważ </t>
    </r>
    <r>
      <rPr>
        <b/>
        <sz val="8"/>
        <rFont val="Verdana"/>
        <family val="2"/>
        <charset val="238"/>
      </rPr>
      <t>używanie innych programów często powoduje zmianę formatowania, usuwanie słowników i w związku z tym problemy z importowaniem pliku do bazy</t>
    </r>
    <r>
      <rPr>
        <sz val="8"/>
        <rFont val="Verdana"/>
        <family val="2"/>
        <charset val="238"/>
      </rPr>
      <t xml:space="preserve">.
Wypełnionemu formularzowi należy nadać nazwę zawierającą kolejno: kod programu, kod powierzchni, nazwa powierzchni i rok kontroli. 
Przykładowe nazewnictwo: </t>
    </r>
    <r>
      <rPr>
        <b/>
        <sz val="9"/>
        <rFont val="Verdana"/>
        <family val="2"/>
        <charset val="238"/>
      </rPr>
      <t>MPG_TTR11_Miedziane_2022</t>
    </r>
    <r>
      <rPr>
        <sz val="8"/>
        <rFont val="Verdana"/>
        <family val="2"/>
        <charset val="238"/>
      </rPr>
      <t>.</t>
    </r>
  </si>
  <si>
    <t>COX</t>
  </si>
  <si>
    <t>Corvus corax</t>
  </si>
  <si>
    <t>kruk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</si>
</sst>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Verdana"/>
      <family val="2"/>
      <charset val="238"/>
    </font>
    <font>
      <sz val="11"/>
      <color indexed="8"/>
      <name val="Calibri"/>
      <family val="2"/>
      <charset val="1"/>
    </font>
    <font>
      <b/>
      <sz val="12"/>
      <color indexed="8"/>
      <name val="Verdana"/>
      <family val="2"/>
      <charset val="238"/>
    </font>
    <font>
      <b/>
      <sz val="11"/>
      <color indexed="23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2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6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color theme="1"/>
      <name val="Verdana"/>
      <family val="2"/>
      <charset val="238"/>
    </font>
    <font>
      <u/>
      <sz val="10"/>
      <color theme="10"/>
      <name val="Arial"/>
      <family val="2"/>
      <charset val="238"/>
    </font>
    <font>
      <sz val="10"/>
      <color theme="10"/>
      <name val="Arial"/>
      <family val="2"/>
      <charset val="238"/>
    </font>
    <font>
      <b/>
      <sz val="9"/>
      <name val="Verdan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6">
    <xf numFmtId="0" fontId="0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19" applyNumberFormat="0" applyAlignment="0" applyProtection="0"/>
    <xf numFmtId="0" fontId="22" fillId="12" borderId="20" applyNumberFormat="0" applyAlignment="0" applyProtection="0"/>
    <xf numFmtId="0" fontId="23" fillId="12" borderId="19" applyNumberFormat="0" applyAlignment="0" applyProtection="0"/>
    <xf numFmtId="0" fontId="24" fillId="0" borderId="21" applyNumberFormat="0" applyFill="0" applyAlignment="0" applyProtection="0"/>
    <xf numFmtId="0" fontId="25" fillId="13" borderId="2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9" fillId="38" borderId="0" applyNumberFormat="0" applyBorder="0" applyAlignment="0" applyProtection="0"/>
    <xf numFmtId="0" fontId="2" fillId="0" borderId="0"/>
    <xf numFmtId="0" fontId="2" fillId="14" borderId="23" applyNumberFormat="0" applyFont="0" applyAlignment="0" applyProtection="0"/>
    <xf numFmtId="0" fontId="32" fillId="0" borderId="0"/>
    <xf numFmtId="0" fontId="5" fillId="0" borderId="0"/>
    <xf numFmtId="0" fontId="39" fillId="0" borderId="0"/>
    <xf numFmtId="0" fontId="5" fillId="40" borderId="36" applyProtection="0"/>
    <xf numFmtId="0" fontId="1" fillId="0" borderId="0"/>
    <xf numFmtId="0" fontId="40" fillId="0" borderId="0">
      <alignment horizontal="right" vertical="center" wrapText="1"/>
    </xf>
    <xf numFmtId="0" fontId="41" fillId="0" borderId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8" borderId="0" applyNumberFormat="0" applyBorder="0" applyAlignment="0" applyProtection="0"/>
    <xf numFmtId="0" fontId="45" fillId="46" borderId="37" applyNumberFormat="0" applyAlignment="0" applyProtection="0"/>
    <xf numFmtId="0" fontId="46" fillId="59" borderId="38" applyNumberFormat="0" applyAlignment="0" applyProtection="0"/>
    <xf numFmtId="0" fontId="47" fillId="43" borderId="0" applyNumberFormat="0" applyBorder="0" applyAlignment="0" applyProtection="0"/>
    <xf numFmtId="0" fontId="48" fillId="0" borderId="39" applyNumberFormat="0" applyFill="0" applyAlignment="0" applyProtection="0"/>
    <xf numFmtId="0" fontId="49" fillId="60" borderId="40" applyNumberFormat="0" applyAlignment="0" applyProtection="0"/>
    <xf numFmtId="0" fontId="50" fillId="0" borderId="41" applyNumberFormat="0" applyFill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2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5" fillId="0" borderId="0"/>
    <xf numFmtId="0" fontId="41" fillId="0" borderId="0"/>
    <xf numFmtId="0" fontId="43" fillId="0" borderId="0"/>
    <xf numFmtId="0" fontId="54" fillId="59" borderId="37" applyNumberFormat="0" applyAlignment="0" applyProtection="0"/>
    <xf numFmtId="9" fontId="43" fillId="0" borderId="0" applyFont="0" applyFill="0" applyBorder="0" applyAlignment="0" applyProtection="0"/>
    <xf numFmtId="0" fontId="55" fillId="0" borderId="44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2" borderId="0" applyNumberFormat="0" applyBorder="0" applyAlignment="0" applyProtection="0"/>
    <xf numFmtId="0" fontId="61" fillId="0" borderId="0" applyNumberFormat="0" applyFill="0" applyBorder="0" applyAlignment="0" applyProtection="0"/>
  </cellStyleXfs>
  <cellXfs count="205">
    <xf numFmtId="0" fontId="0" fillId="0" borderId="0" xfId="0"/>
    <xf numFmtId="0" fontId="8" fillId="2" borderId="0" xfId="0" applyFont="1" applyFill="1"/>
    <xf numFmtId="0" fontId="8" fillId="3" borderId="15" xfId="0" applyFont="1" applyFill="1" applyBorder="1"/>
    <xf numFmtId="0" fontId="9" fillId="4" borderId="2" xfId="1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/>
    <xf numFmtId="0" fontId="9" fillId="3" borderId="1" xfId="1" applyFont="1" applyFill="1" applyBorder="1" applyAlignment="1">
      <alignment horizontal="center" wrapText="1"/>
    </xf>
    <xf numFmtId="0" fontId="12" fillId="3" borderId="1" xfId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0" fontId="5" fillId="5" borderId="0" xfId="0" applyFont="1" applyFill="1"/>
    <xf numFmtId="0" fontId="0" fillId="5" borderId="0" xfId="0" applyFill="1"/>
    <xf numFmtId="0" fontId="8" fillId="3" borderId="0" xfId="0" applyFont="1" applyFill="1"/>
    <xf numFmtId="0" fontId="8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5" fillId="0" borderId="0" xfId="0" applyFont="1"/>
    <xf numFmtId="0" fontId="13" fillId="0" borderId="0" xfId="0" applyFont="1" applyAlignment="1"/>
    <xf numFmtId="0" fontId="8" fillId="0" borderId="0" xfId="0" applyFont="1" applyAlignment="1"/>
    <xf numFmtId="0" fontId="9" fillId="3" borderId="1" xfId="1" applyFont="1" applyFill="1" applyBorder="1" applyAlignment="1">
      <alignment horizontal="center" wrapText="1"/>
    </xf>
    <xf numFmtId="0" fontId="12" fillId="3" borderId="1" xfId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0" fontId="30" fillId="0" borderId="0" xfId="0" applyFont="1"/>
    <xf numFmtId="0" fontId="8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31" fillId="0" borderId="0" xfId="0" applyFont="1"/>
    <xf numFmtId="0" fontId="8" fillId="3" borderId="0" xfId="0" applyFont="1" applyFill="1" applyAlignment="1"/>
    <xf numFmtId="0" fontId="8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/>
    </xf>
    <xf numFmtId="0" fontId="4" fillId="39" borderId="0" xfId="0" applyFont="1" applyFill="1" applyAlignment="1">
      <alignment vertical="center" wrapText="1"/>
    </xf>
    <xf numFmtId="0" fontId="4" fillId="39" borderId="0" xfId="0" applyFont="1" applyFill="1" applyAlignment="1">
      <alignment vertical="center"/>
    </xf>
    <xf numFmtId="0" fontId="33" fillId="39" borderId="0" xfId="44" applyFont="1" applyFill="1" applyAlignment="1">
      <alignment horizontal="right"/>
    </xf>
    <xf numFmtId="0" fontId="5" fillId="39" borderId="0" xfId="0" applyFont="1" applyFill="1" applyAlignment="1">
      <alignment horizontal="center" vertical="center"/>
    </xf>
    <xf numFmtId="0" fontId="34" fillId="39" borderId="0" xfId="44" applyFont="1" applyFill="1" applyAlignment="1">
      <alignment horizontal="right" vertical="top"/>
    </xf>
    <xf numFmtId="0" fontId="35" fillId="39" borderId="0" xfId="44" applyFont="1" applyFill="1" applyAlignment="1">
      <alignment horizontal="left"/>
    </xf>
    <xf numFmtId="0" fontId="8" fillId="3" borderId="9" xfId="0" applyFont="1" applyFill="1" applyBorder="1" applyAlignment="1"/>
    <xf numFmtId="0" fontId="37" fillId="0" borderId="0" xfId="0" applyFont="1" applyAlignment="1">
      <alignment horizontal="right"/>
    </xf>
    <xf numFmtId="0" fontId="38" fillId="0" borderId="0" xfId="0" applyFont="1"/>
    <xf numFmtId="0" fontId="38" fillId="5" borderId="30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horizontal="left"/>
    </xf>
    <xf numFmtId="0" fontId="36" fillId="3" borderId="0" xfId="0" applyFont="1" applyFill="1" applyAlignment="1">
      <alignment horizontal="left"/>
    </xf>
    <xf numFmtId="0" fontId="38" fillId="5" borderId="8" xfId="0" applyFont="1" applyFill="1" applyBorder="1" applyAlignment="1">
      <alignment horizontal="center" vertical="center" wrapText="1"/>
    </xf>
    <xf numFmtId="0" fontId="42" fillId="3" borderId="0" xfId="48" applyFont="1" applyFill="1"/>
    <xf numFmtId="0" fontId="38" fillId="5" borderId="30" xfId="0" applyFont="1" applyFill="1" applyBorder="1" applyAlignment="1">
      <alignment horizontal="right" vertical="center"/>
    </xf>
    <xf numFmtId="0" fontId="38" fillId="5" borderId="8" xfId="0" applyFont="1" applyFill="1" applyBorder="1" applyAlignment="1">
      <alignment horizontal="center" vertical="center"/>
    </xf>
    <xf numFmtId="0" fontId="4" fillId="39" borderId="0" xfId="0" applyFont="1" applyFill="1" applyAlignment="1">
      <alignment horizontal="center" vertical="center"/>
    </xf>
    <xf numFmtId="0" fontId="5" fillId="3" borderId="0" xfId="0" applyFont="1" applyFill="1" applyBorder="1" applyAlignment="1"/>
    <xf numFmtId="0" fontId="7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6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60" fillId="0" borderId="0" xfId="48" applyFont="1"/>
    <xf numFmtId="0" fontId="60" fillId="3" borderId="0" xfId="48" applyFont="1" applyFill="1"/>
    <xf numFmtId="0" fontId="31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14" fontId="5" fillId="3" borderId="32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right" vertical="center"/>
    </xf>
    <xf numFmtId="0" fontId="38" fillId="5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0" fillId="7" borderId="0" xfId="0" applyFont="1" applyFill="1"/>
    <xf numFmtId="0" fontId="5" fillId="7" borderId="0" xfId="0" applyFont="1" applyFill="1"/>
    <xf numFmtId="0" fontId="5" fillId="3" borderId="30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right" vertical="center"/>
    </xf>
    <xf numFmtId="0" fontId="38" fillId="5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right" vertical="center" wrapText="1"/>
    </xf>
    <xf numFmtId="0" fontId="38" fillId="0" borderId="8" xfId="0" applyFon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/>
    </xf>
    <xf numFmtId="0" fontId="12" fillId="3" borderId="1" xfId="1" applyFont="1" applyFill="1" applyBorder="1" applyAlignment="1"/>
    <xf numFmtId="0" fontId="9" fillId="3" borderId="1" xfId="1" applyFont="1" applyFill="1" applyBorder="1" applyAlignment="1"/>
    <xf numFmtId="0" fontId="9" fillId="3" borderId="25" xfId="1" applyFont="1" applyFill="1" applyBorder="1" applyAlignment="1">
      <alignment horizontal="center"/>
    </xf>
    <xf numFmtId="0" fontId="12" fillId="3" borderId="25" xfId="1" applyFont="1" applyFill="1" applyBorder="1" applyAlignment="1"/>
    <xf numFmtId="0" fontId="9" fillId="3" borderId="25" xfId="1" applyFont="1" applyFill="1" applyBorder="1" applyAlignment="1"/>
    <xf numFmtId="20" fontId="5" fillId="3" borderId="32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38" fillId="0" borderId="12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left" vertical="top" wrapText="1"/>
    </xf>
    <xf numFmtId="0" fontId="38" fillId="0" borderId="13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top" wrapText="1"/>
    </xf>
    <xf numFmtId="0" fontId="38" fillId="0" borderId="29" xfId="0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38" fillId="0" borderId="12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38" fillId="0" borderId="0" xfId="0" applyFont="1" applyAlignment="1">
      <alignment horizontal="left" wrapText="1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 vertical="top" wrapText="1"/>
    </xf>
    <xf numFmtId="0" fontId="38" fillId="5" borderId="5" xfId="0" applyFont="1" applyFill="1" applyBorder="1" applyAlignment="1">
      <alignment horizontal="center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8" fillId="3" borderId="35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36" fillId="3" borderId="26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 wrapText="1"/>
    </xf>
    <xf numFmtId="0" fontId="38" fillId="5" borderId="31" xfId="0" applyFont="1" applyFill="1" applyBorder="1" applyAlignment="1">
      <alignment horizontal="right" vertical="center" wrapText="1"/>
    </xf>
    <xf numFmtId="0" fontId="38" fillId="5" borderId="33" xfId="0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right" vertical="center"/>
    </xf>
    <xf numFmtId="0" fontId="38" fillId="5" borderId="7" xfId="0" applyFont="1" applyFill="1" applyBorder="1" applyAlignment="1">
      <alignment horizontal="right" vertical="center"/>
    </xf>
    <xf numFmtId="0" fontId="38" fillId="5" borderId="8" xfId="0" applyFont="1" applyFill="1" applyBorder="1" applyAlignment="1">
      <alignment horizontal="right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 vertical="center"/>
    </xf>
    <xf numFmtId="20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61" fillId="3" borderId="5" xfId="95" applyFill="1" applyBorder="1" applyAlignment="1">
      <alignment horizontal="center" vertical="center"/>
    </xf>
    <xf numFmtId="0" fontId="62" fillId="3" borderId="6" xfId="95" applyFont="1" applyFill="1" applyBorder="1" applyAlignment="1">
      <alignment horizontal="center" vertical="center"/>
    </xf>
    <xf numFmtId="0" fontId="62" fillId="3" borderId="7" xfId="95" applyFont="1" applyFill="1" applyBorder="1" applyAlignment="1">
      <alignment horizontal="center" vertical="center"/>
    </xf>
    <xf numFmtId="0" fontId="5" fillId="3" borderId="5" xfId="95" applyFont="1" applyFill="1" applyBorder="1" applyAlignment="1">
      <alignment horizontal="center" vertical="center"/>
    </xf>
    <xf numFmtId="0" fontId="5" fillId="3" borderId="6" xfId="95" applyFont="1" applyFill="1" applyBorder="1" applyAlignment="1">
      <alignment horizontal="center" vertical="center"/>
    </xf>
    <xf numFmtId="0" fontId="5" fillId="3" borderId="7" xfId="95" applyFont="1" applyFill="1" applyBorder="1" applyAlignment="1">
      <alignment horizontal="center" vertical="center"/>
    </xf>
    <xf numFmtId="20" fontId="5" fillId="3" borderId="32" xfId="0" applyNumberFormat="1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5" xfId="95" applyFont="1" applyFill="1" applyBorder="1" applyAlignment="1">
      <alignment horizontal="center" vertical="center"/>
    </xf>
    <xf numFmtId="0" fontId="5" fillId="5" borderId="6" xfId="95" applyFont="1" applyFill="1" applyBorder="1" applyAlignment="1">
      <alignment horizontal="center" vertical="center"/>
    </xf>
    <xf numFmtId="0" fontId="5" fillId="5" borderId="7" xfId="95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38" fillId="5" borderId="12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 wrapText="1"/>
    </xf>
    <xf numFmtId="0" fontId="5" fillId="5" borderId="8" xfId="0" applyNumberFormat="1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5" borderId="32" xfId="0" applyFont="1" applyFill="1" applyBorder="1" applyAlignment="1">
      <alignment horizontal="right" vertical="center"/>
    </xf>
    <xf numFmtId="0" fontId="38" fillId="5" borderId="35" xfId="0" applyFont="1" applyFill="1" applyBorder="1" applyAlignment="1">
      <alignment horizontal="right" vertical="center"/>
    </xf>
    <xf numFmtId="0" fontId="38" fillId="5" borderId="34" xfId="0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horizontal="left" vertical="center" wrapText="1"/>
    </xf>
    <xf numFmtId="0" fontId="38" fillId="3" borderId="9" xfId="0" applyFont="1" applyFill="1" applyBorder="1" applyAlignment="1">
      <alignment horizontal="left" vertical="center" wrapText="1"/>
    </xf>
  </cellXfs>
  <cellStyles count="96">
    <cellStyle name="20% — akcent 1" xfId="19" builtinId="30" customBuiltin="1"/>
    <cellStyle name="20% - akcent 1 2" xfId="51" xr:uid="{00000000-0005-0000-0000-000001000000}"/>
    <cellStyle name="20% — akcent 2" xfId="23" builtinId="34" customBuiltin="1"/>
    <cellStyle name="20% - akcent 2 2" xfId="52" xr:uid="{00000000-0005-0000-0000-000003000000}"/>
    <cellStyle name="20% — akcent 3" xfId="27" builtinId="38" customBuiltin="1"/>
    <cellStyle name="20% - akcent 3 2" xfId="53" xr:uid="{00000000-0005-0000-0000-000005000000}"/>
    <cellStyle name="20% — akcent 4" xfId="31" builtinId="42" customBuiltin="1"/>
    <cellStyle name="20% - akcent 4 2" xfId="54" xr:uid="{00000000-0005-0000-0000-000007000000}"/>
    <cellStyle name="20% — akcent 5" xfId="35" builtinId="46" customBuiltin="1"/>
    <cellStyle name="20% - akcent 5 2" xfId="55" xr:uid="{00000000-0005-0000-0000-000009000000}"/>
    <cellStyle name="20% — akcent 6" xfId="39" builtinId="50" customBuiltin="1"/>
    <cellStyle name="20% - akcent 6 2" xfId="56" xr:uid="{00000000-0005-0000-0000-00000B000000}"/>
    <cellStyle name="40% — akcent 1" xfId="20" builtinId="31" customBuiltin="1"/>
    <cellStyle name="40% - akcent 1 2" xfId="57" xr:uid="{00000000-0005-0000-0000-00000D000000}"/>
    <cellStyle name="40% — akcent 2" xfId="24" builtinId="35" customBuiltin="1"/>
    <cellStyle name="40% - akcent 2 2" xfId="58" xr:uid="{00000000-0005-0000-0000-00000F000000}"/>
    <cellStyle name="40% — akcent 3" xfId="28" builtinId="39" customBuiltin="1"/>
    <cellStyle name="40% - akcent 3 2" xfId="59" xr:uid="{00000000-0005-0000-0000-000011000000}"/>
    <cellStyle name="40% — akcent 4" xfId="32" builtinId="43" customBuiltin="1"/>
    <cellStyle name="40% - akcent 4 2" xfId="60" xr:uid="{00000000-0005-0000-0000-000013000000}"/>
    <cellStyle name="40% — akcent 5" xfId="36" builtinId="47" customBuiltin="1"/>
    <cellStyle name="40% - akcent 5 2" xfId="61" xr:uid="{00000000-0005-0000-0000-000015000000}"/>
    <cellStyle name="40% — akcent 6" xfId="40" builtinId="51" customBuiltin="1"/>
    <cellStyle name="40% - akcent 6 2" xfId="62" xr:uid="{00000000-0005-0000-0000-000017000000}"/>
    <cellStyle name="60% — akcent 1" xfId="21" builtinId="32" customBuiltin="1"/>
    <cellStyle name="60% - akcent 1 2" xfId="63" xr:uid="{00000000-0005-0000-0000-000019000000}"/>
    <cellStyle name="60% — akcent 2" xfId="25" builtinId="36" customBuiltin="1"/>
    <cellStyle name="60% - akcent 2 2" xfId="64" xr:uid="{00000000-0005-0000-0000-00001B000000}"/>
    <cellStyle name="60% — akcent 3" xfId="29" builtinId="40" customBuiltin="1"/>
    <cellStyle name="60% - akcent 3 2" xfId="65" xr:uid="{00000000-0005-0000-0000-00001D000000}"/>
    <cellStyle name="60% — akcent 4" xfId="33" builtinId="44" customBuiltin="1"/>
    <cellStyle name="60% - akcent 4 2" xfId="66" xr:uid="{00000000-0005-0000-0000-00001F000000}"/>
    <cellStyle name="60% — akcent 5" xfId="37" builtinId="48" customBuiltin="1"/>
    <cellStyle name="60% - akcent 5 2" xfId="67" xr:uid="{00000000-0005-0000-0000-000021000000}"/>
    <cellStyle name="60% — akcent 6" xfId="41" builtinId="52" customBuiltin="1"/>
    <cellStyle name="60% - akcent 6 2" xfId="68" xr:uid="{00000000-0005-0000-0000-000023000000}"/>
    <cellStyle name="Akcent 1" xfId="18" builtinId="29" customBuiltin="1"/>
    <cellStyle name="Akcent 1 2" xfId="69" xr:uid="{00000000-0005-0000-0000-000025000000}"/>
    <cellStyle name="Akcent 2" xfId="22" builtinId="33" customBuiltin="1"/>
    <cellStyle name="Akcent 2 2" xfId="70" xr:uid="{00000000-0005-0000-0000-000027000000}"/>
    <cellStyle name="Akcent 3" xfId="26" builtinId="37" customBuiltin="1"/>
    <cellStyle name="Akcent 3 2" xfId="71" xr:uid="{00000000-0005-0000-0000-000029000000}"/>
    <cellStyle name="Akcent 4" xfId="30" builtinId="41" customBuiltin="1"/>
    <cellStyle name="Akcent 4 2" xfId="72" xr:uid="{00000000-0005-0000-0000-00002B000000}"/>
    <cellStyle name="Akcent 5" xfId="34" builtinId="45" customBuiltin="1"/>
    <cellStyle name="Akcent 5 2" xfId="73" xr:uid="{00000000-0005-0000-0000-00002D000000}"/>
    <cellStyle name="Akcent 6" xfId="38" builtinId="49" customBuiltin="1"/>
    <cellStyle name="Akcent 6 2" xfId="74" xr:uid="{00000000-0005-0000-0000-00002F000000}"/>
    <cellStyle name="Dane wejściowe" xfId="10" builtinId="20" customBuiltin="1"/>
    <cellStyle name="Dane wejściowe 2" xfId="75" xr:uid="{00000000-0005-0000-0000-000031000000}"/>
    <cellStyle name="Dane wyjściowe" xfId="11" builtinId="21" customBuiltin="1"/>
    <cellStyle name="Dane wyjściowe 2" xfId="76" xr:uid="{00000000-0005-0000-0000-000033000000}"/>
    <cellStyle name="Dobre 2" xfId="77" xr:uid="{00000000-0005-0000-0000-000035000000}"/>
    <cellStyle name="Dobry" xfId="7" builtinId="26" customBuiltin="1"/>
    <cellStyle name="Hiperłącze" xfId="95" builtinId="8"/>
    <cellStyle name="Komórka połączona" xfId="13" builtinId="24" customBuiltin="1"/>
    <cellStyle name="Komórka połączona 2" xfId="78" xr:uid="{00000000-0005-0000-0000-000038000000}"/>
    <cellStyle name="Komórka zaznaczona" xfId="14" builtinId="23" customBuiltin="1"/>
    <cellStyle name="Komórka zaznaczona 2" xfId="79" xr:uid="{00000000-0005-0000-0000-00003A000000}"/>
    <cellStyle name="Nagłówek 1" xfId="3" builtinId="16" customBuiltin="1"/>
    <cellStyle name="Nagłówek 1 2" xfId="80" xr:uid="{00000000-0005-0000-0000-00003C000000}"/>
    <cellStyle name="Nagłówek 2" xfId="4" builtinId="17" customBuiltin="1"/>
    <cellStyle name="Nagłówek 2 2" xfId="81" xr:uid="{00000000-0005-0000-0000-00003E000000}"/>
    <cellStyle name="Nagłówek 3" xfId="5" builtinId="18" customBuiltin="1"/>
    <cellStyle name="Nagłówek 3 2" xfId="82" xr:uid="{00000000-0005-0000-0000-000040000000}"/>
    <cellStyle name="Nagłówek 4" xfId="6" builtinId="19" customBuiltin="1"/>
    <cellStyle name="Nagłówek 4 2" xfId="83" xr:uid="{00000000-0005-0000-0000-000042000000}"/>
    <cellStyle name="Neutralne 2" xfId="84" xr:uid="{00000000-0005-0000-0000-000044000000}"/>
    <cellStyle name="Neutralny" xfId="9" builtinId="28" customBuiltin="1"/>
    <cellStyle name="Normalny" xfId="0" builtinId="0"/>
    <cellStyle name="Normalny 2" xfId="42" xr:uid="{00000000-0005-0000-0000-000046000000}"/>
    <cellStyle name="Normalny 2 2" xfId="50" xr:uid="{00000000-0005-0000-0000-000047000000}"/>
    <cellStyle name="Normalny 2 3" xfId="46" xr:uid="{00000000-0005-0000-0000-000048000000}"/>
    <cellStyle name="Normalny 3" xfId="44" xr:uid="{00000000-0005-0000-0000-000049000000}"/>
    <cellStyle name="Normalny 3 2" xfId="85" xr:uid="{00000000-0005-0000-0000-00004A000000}"/>
    <cellStyle name="Normalny 4" xfId="86" xr:uid="{00000000-0005-0000-0000-00004B000000}"/>
    <cellStyle name="Normalny 5" xfId="87" xr:uid="{00000000-0005-0000-0000-00004C000000}"/>
    <cellStyle name="Normalny 6" xfId="48" xr:uid="{00000000-0005-0000-0000-00004D000000}"/>
    <cellStyle name="Normalny 7" xfId="45" xr:uid="{00000000-0005-0000-0000-00004E000000}"/>
    <cellStyle name="Normalny_Arkusz1" xfId="1" xr:uid="{00000000-0005-0000-0000-00004F000000}"/>
    <cellStyle name="Obliczenia" xfId="12" builtinId="22" customBuiltin="1"/>
    <cellStyle name="Obliczenia 2" xfId="88" xr:uid="{00000000-0005-0000-0000-000051000000}"/>
    <cellStyle name="Procentowy 2" xfId="89" xr:uid="{00000000-0005-0000-0000-000052000000}"/>
    <cellStyle name="Styl 1" xfId="49" xr:uid="{00000000-0005-0000-0000-000053000000}"/>
    <cellStyle name="Suma" xfId="17" builtinId="25" customBuiltin="1"/>
    <cellStyle name="Suma 2" xfId="90" xr:uid="{00000000-0005-0000-0000-000055000000}"/>
    <cellStyle name="Tekst objaśnienia" xfId="16" builtinId="53" customBuiltin="1"/>
    <cellStyle name="Tekst objaśnienia 2" xfId="91" xr:uid="{00000000-0005-0000-0000-000057000000}"/>
    <cellStyle name="Tekst ostrzeżenia" xfId="15" builtinId="11" customBuiltin="1"/>
    <cellStyle name="Tekst ostrzeżenia 2" xfId="92" xr:uid="{00000000-0005-0000-0000-000059000000}"/>
    <cellStyle name="Tytuł" xfId="2" builtinId="15" customBuiltin="1"/>
    <cellStyle name="Tytuł 2" xfId="93" xr:uid="{00000000-0005-0000-0000-00005B000000}"/>
    <cellStyle name="Uwaga 2" xfId="43" xr:uid="{00000000-0005-0000-0000-00005C000000}"/>
    <cellStyle name="Uwaga 2 2" xfId="47" xr:uid="{00000000-0005-0000-0000-00005D000000}"/>
    <cellStyle name="Złe 2" xfId="94" xr:uid="{00000000-0005-0000-0000-00005F000000}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485323</xdr:colOff>
      <xdr:row>0</xdr:row>
      <xdr:rowOff>60019</xdr:rowOff>
    </xdr:from>
    <xdr:to>
      <xdr:col>2</xdr:col>
      <xdr:colOff>359643</xdr:colOff>
      <xdr:row>3</xdr:row>
      <xdr:rowOff>116417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623" y="60019"/>
          <a:ext cx="496620" cy="653298"/>
        </a:xfrm>
        <a:prstGeom prst="rect">
          <a:avLst/>
        </a:prstGeom>
      </xdr:spPr>
    </xdr:pic>
    <xdr:clientData/>
  </xdr:twoCellAnchor>
  <xdr:twoCellAnchor>
    <xdr:from>
      <xdr:col>2</xdr:col>
      <xdr:colOff>452388</xdr:colOff>
      <xdr:row>0</xdr:row>
      <xdr:rowOff>60018</xdr:rowOff>
    </xdr:from>
    <xdr:to>
      <xdr:col>3</xdr:col>
      <xdr:colOff>523875</xdr:colOff>
      <xdr:row>3</xdr:row>
      <xdr:rowOff>116416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6988" y="60018"/>
          <a:ext cx="693787" cy="653298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336550</xdr:colOff>
      <xdr:row>0</xdr:row>
      <xdr:rowOff>63500</xdr:rowOff>
    </xdr:from>
    <xdr:to>
      <xdr:col>1</xdr:col>
      <xdr:colOff>346710</xdr:colOff>
      <xdr:row>3</xdr:row>
      <xdr:rowOff>69760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550" y="63500"/>
          <a:ext cx="632460" cy="603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914372</xdr:colOff>
      <xdr:row>0</xdr:row>
      <xdr:rowOff>32165</xdr:rowOff>
    </xdr:from>
    <xdr:to>
      <xdr:col>1</xdr:col>
      <xdr:colOff>489546</xdr:colOff>
      <xdr:row>2</xdr:row>
      <xdr:rowOff>51436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372" y="32165"/>
          <a:ext cx="489574" cy="659351"/>
        </a:xfrm>
        <a:prstGeom prst="rect">
          <a:avLst/>
        </a:prstGeom>
      </xdr:spPr>
    </xdr:pic>
    <xdr:clientData/>
  </xdr:twoCellAnchor>
  <xdr:twoCellAnchor>
    <xdr:from>
      <xdr:col>1</xdr:col>
      <xdr:colOff>580976</xdr:colOff>
      <xdr:row>0</xdr:row>
      <xdr:rowOff>32164</xdr:rowOff>
    </xdr:from>
    <xdr:to>
      <xdr:col>1</xdr:col>
      <xdr:colOff>1264920</xdr:colOff>
      <xdr:row>2</xdr:row>
      <xdr:rowOff>51435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376" y="32164"/>
          <a:ext cx="683944" cy="6593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45720</xdr:rowOff>
    </xdr:from>
    <xdr:to>
      <xdr:col>0</xdr:col>
      <xdr:colOff>822960</xdr:colOff>
      <xdr:row>2</xdr:row>
      <xdr:rowOff>8800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45720"/>
          <a:ext cx="632460" cy="603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914372</xdr:colOff>
      <xdr:row>0</xdr:row>
      <xdr:rowOff>32165</xdr:rowOff>
    </xdr:from>
    <xdr:to>
      <xdr:col>1</xdr:col>
      <xdr:colOff>489546</xdr:colOff>
      <xdr:row>2</xdr:row>
      <xdr:rowOff>51436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372" y="32165"/>
          <a:ext cx="489574" cy="659351"/>
        </a:xfrm>
        <a:prstGeom prst="rect">
          <a:avLst/>
        </a:prstGeom>
      </xdr:spPr>
    </xdr:pic>
    <xdr:clientData/>
  </xdr:twoCellAnchor>
  <xdr:twoCellAnchor>
    <xdr:from>
      <xdr:col>1</xdr:col>
      <xdr:colOff>580976</xdr:colOff>
      <xdr:row>0</xdr:row>
      <xdr:rowOff>32164</xdr:rowOff>
    </xdr:from>
    <xdr:to>
      <xdr:col>1</xdr:col>
      <xdr:colOff>1264920</xdr:colOff>
      <xdr:row>2</xdr:row>
      <xdr:rowOff>51435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376" y="32164"/>
          <a:ext cx="683944" cy="6593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45720</xdr:rowOff>
    </xdr:from>
    <xdr:to>
      <xdr:col>0</xdr:col>
      <xdr:colOff>822960</xdr:colOff>
      <xdr:row>2</xdr:row>
      <xdr:rowOff>8800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45720"/>
          <a:ext cx="632460" cy="6031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304995</xdr:colOff>
      <xdr:row>0</xdr:row>
      <xdr:rowOff>0</xdr:rowOff>
    </xdr:from>
    <xdr:to>
      <xdr:col>1</xdr:col>
      <xdr:colOff>759093</xdr:colOff>
      <xdr:row>2</xdr:row>
      <xdr:rowOff>6227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435" y="0"/>
          <a:ext cx="454098" cy="638687"/>
        </a:xfrm>
        <a:prstGeom prst="rect">
          <a:avLst/>
        </a:prstGeom>
      </xdr:spPr>
    </xdr:pic>
    <xdr:clientData/>
  </xdr:twoCellAnchor>
  <xdr:twoCellAnchor>
    <xdr:from>
      <xdr:col>1</xdr:col>
      <xdr:colOff>767697</xdr:colOff>
      <xdr:row>0</xdr:row>
      <xdr:rowOff>0</xdr:rowOff>
    </xdr:from>
    <xdr:to>
      <xdr:col>1</xdr:col>
      <xdr:colOff>1402080</xdr:colOff>
      <xdr:row>2</xdr:row>
      <xdr:rowOff>6227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137" y="0"/>
          <a:ext cx="634383" cy="63868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236220</xdr:colOff>
      <xdr:row>1</xdr:row>
      <xdr:rowOff>199300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0"/>
          <a:ext cx="632460" cy="603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917131</xdr:colOff>
      <xdr:row>0</xdr:row>
      <xdr:rowOff>10426</xdr:rowOff>
    </xdr:from>
    <xdr:to>
      <xdr:col>0</xdr:col>
      <xdr:colOff>1452825</xdr:colOff>
      <xdr:row>2</xdr:row>
      <xdr:rowOff>101600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131" y="10426"/>
          <a:ext cx="535694" cy="738874"/>
        </a:xfrm>
        <a:prstGeom prst="rect">
          <a:avLst/>
        </a:prstGeom>
      </xdr:spPr>
    </xdr:pic>
    <xdr:clientData/>
  </xdr:twoCellAnchor>
  <xdr:twoCellAnchor>
    <xdr:from>
      <xdr:col>0</xdr:col>
      <xdr:colOff>1552867</xdr:colOff>
      <xdr:row>0</xdr:row>
      <xdr:rowOff>10425</xdr:rowOff>
    </xdr:from>
    <xdr:to>
      <xdr:col>2</xdr:col>
      <xdr:colOff>45720</xdr:colOff>
      <xdr:row>2</xdr:row>
      <xdr:rowOff>101599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867" y="10425"/>
          <a:ext cx="748373" cy="738874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45720</xdr:rowOff>
    </xdr:from>
    <xdr:to>
      <xdr:col>0</xdr:col>
      <xdr:colOff>807720</xdr:colOff>
      <xdr:row>2</xdr:row>
      <xdr:rowOff>1180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" y="45720"/>
          <a:ext cx="632460" cy="60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55"/>
  <sheetViews>
    <sheetView showGridLines="0" view="pageLayout" topLeftCell="A5" zoomScale="110" zoomScaleNormal="100" zoomScalePageLayoutView="110" workbookViewId="0">
      <selection activeCell="A6" sqref="A6"/>
    </sheetView>
  </sheetViews>
  <sheetFormatPr defaultRowHeight="13.2"/>
  <sheetData>
    <row r="1" spans="1:11" ht="16.2">
      <c r="H1" s="128" t="s">
        <v>461</v>
      </c>
      <c r="I1" s="128"/>
      <c r="J1" s="128"/>
      <c r="K1" s="128"/>
    </row>
    <row r="2" spans="1:11" ht="15.75" customHeight="1">
      <c r="G2" s="129" t="s">
        <v>525</v>
      </c>
      <c r="H2" s="129"/>
      <c r="I2" s="129"/>
      <c r="J2" s="129"/>
      <c r="K2" s="129"/>
    </row>
    <row r="3" spans="1:11" ht="15.45" customHeight="1">
      <c r="G3" s="39"/>
      <c r="H3" s="39"/>
      <c r="I3" s="39"/>
      <c r="J3" s="39"/>
      <c r="K3" s="39"/>
    </row>
    <row r="4" spans="1:11" ht="22.5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69" customHeight="1">
      <c r="A5" s="130" t="s">
        <v>973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ht="21" customHeight="1">
      <c r="A6" s="24" t="s">
        <v>494</v>
      </c>
    </row>
    <row r="7" spans="1:11" ht="12.45" customHeight="1">
      <c r="A7" s="101" t="s">
        <v>972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6"/>
    </row>
    <row r="9" spans="1:11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6"/>
    </row>
    <row r="10" spans="1:11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6"/>
    </row>
    <row r="11" spans="1:11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1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6"/>
    </row>
    <row r="13" spans="1:1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9"/>
    </row>
    <row r="14" spans="1:11" ht="15" customHeight="1">
      <c r="A14" s="24" t="s">
        <v>495</v>
      </c>
    </row>
    <row r="15" spans="1:11" ht="13.2" customHeight="1">
      <c r="A15" s="110" t="s">
        <v>496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20"/>
    </row>
    <row r="16" spans="1:11" ht="13.2" customHeight="1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1:11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3"/>
    </row>
    <row r="18" spans="1:11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1:11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pans="1:11" ht="18" customHeight="1">
      <c r="A20" s="24" t="s">
        <v>524</v>
      </c>
    </row>
    <row r="21" spans="1:11">
      <c r="A21" s="110" t="s">
        <v>522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5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1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5"/>
    </row>
    <row r="25" spans="1:11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8"/>
    </row>
    <row r="26" spans="1:11" ht="24" customHeight="1">
      <c r="A26" s="102" t="s">
        <v>971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>
      <c r="A27" s="40" t="s">
        <v>456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>
      <c r="A28" s="40" t="s">
        <v>459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>
      <c r="A29" s="40" t="s">
        <v>457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22.5" customHeight="1">
      <c r="A30" s="127" t="s">
        <v>458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</row>
    <row r="32" spans="1:11">
      <c r="A32" s="18"/>
    </row>
    <row r="55" spans="1:1">
      <c r="A55" s="62" t="s">
        <v>515</v>
      </c>
    </row>
  </sheetData>
  <mergeCells count="9">
    <mergeCell ref="A7:K13"/>
    <mergeCell ref="A21:K25"/>
    <mergeCell ref="A15:K19"/>
    <mergeCell ref="A30:K30"/>
    <mergeCell ref="H1:K1"/>
    <mergeCell ref="G2:K2"/>
    <mergeCell ref="A4:K4"/>
    <mergeCell ref="A26:K26"/>
    <mergeCell ref="A5:K5"/>
  </mergeCells>
  <pageMargins left="0.19685039370078741" right="0.19685039370078741" top="0.39370078740157483" bottom="0.39370078740157483" header="0.51181102362204722" footer="0.51181102362204722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107"/>
  <sheetViews>
    <sheetView tabSelected="1" view="pageLayout" zoomScaleNormal="70" workbookViewId="0">
      <selection activeCell="E20" sqref="E20:F20"/>
    </sheetView>
  </sheetViews>
  <sheetFormatPr defaultColWidth="9.21875" defaultRowHeight="13.8"/>
  <cols>
    <col min="1" max="1" width="13" style="1" customWidth="1"/>
    <col min="2" max="2" width="19.77734375" style="1" customWidth="1"/>
    <col min="3" max="3" width="20" style="1" customWidth="1"/>
    <col min="4" max="7" width="9.77734375" style="1" customWidth="1"/>
    <col min="8" max="8" width="17.6640625" style="1" customWidth="1"/>
    <col min="9" max="9" width="16" style="1" customWidth="1"/>
    <col min="10" max="16384" width="9.21875" style="1"/>
  </cols>
  <sheetData>
    <row r="1" spans="1:9" ht="32.549999999999997" customHeight="1">
      <c r="A1" s="32"/>
      <c r="B1" s="32"/>
      <c r="C1" s="32"/>
      <c r="D1" s="33"/>
      <c r="E1" s="33"/>
      <c r="F1" s="33"/>
      <c r="G1" s="33"/>
      <c r="H1" s="33"/>
      <c r="I1" s="34" t="s">
        <v>461</v>
      </c>
    </row>
    <row r="2" spans="1:9" ht="18" customHeight="1">
      <c r="A2" s="35"/>
      <c r="B2" s="33"/>
      <c r="C2" s="33"/>
      <c r="D2" s="33"/>
      <c r="E2" s="33"/>
      <c r="F2" s="33"/>
      <c r="G2" s="33"/>
      <c r="H2" s="53"/>
      <c r="I2" s="36" t="s">
        <v>497</v>
      </c>
    </row>
    <row r="3" spans="1:9" ht="13.5" customHeight="1">
      <c r="A3" s="37"/>
      <c r="B3" s="33"/>
      <c r="C3" s="33"/>
      <c r="D3" s="33"/>
      <c r="E3" s="33"/>
      <c r="F3" s="33"/>
      <c r="G3" s="33"/>
      <c r="H3" s="33"/>
      <c r="I3" s="36"/>
    </row>
    <row r="4" spans="1:9" ht="14.25" customHeight="1">
      <c r="A4" s="140" t="s">
        <v>499</v>
      </c>
      <c r="B4" s="141"/>
      <c r="C4" s="141"/>
      <c r="D4" s="141"/>
      <c r="E4" s="141"/>
      <c r="F4" s="141"/>
      <c r="G4" s="142"/>
      <c r="H4" s="2"/>
      <c r="I4" s="2"/>
    </row>
    <row r="5" spans="1:9" ht="22.5" customHeight="1">
      <c r="A5" s="51" t="s">
        <v>500</v>
      </c>
      <c r="B5" s="143"/>
      <c r="C5" s="143"/>
      <c r="D5" s="149" t="s">
        <v>501</v>
      </c>
      <c r="E5" s="150"/>
      <c r="F5" s="159"/>
      <c r="G5" s="160"/>
      <c r="H5" s="160"/>
      <c r="I5" s="161"/>
    </row>
    <row r="6" spans="1:9" ht="22.5" customHeight="1">
      <c r="A6" s="51" t="s">
        <v>502</v>
      </c>
      <c r="B6" s="143"/>
      <c r="C6" s="143"/>
      <c r="D6" s="151" t="s">
        <v>503</v>
      </c>
      <c r="E6" s="151"/>
      <c r="F6" s="162"/>
      <c r="G6" s="163"/>
      <c r="H6" s="163"/>
      <c r="I6" s="164"/>
    </row>
    <row r="7" spans="1:9" ht="19.5" customHeight="1">
      <c r="A7" s="48" t="s">
        <v>860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>
      <c r="A8" s="41" t="s">
        <v>859</v>
      </c>
      <c r="B8" s="70"/>
      <c r="C8" s="71" t="s">
        <v>861</v>
      </c>
      <c r="D8" s="156"/>
      <c r="E8" s="156"/>
      <c r="F8" s="73"/>
      <c r="G8" s="13"/>
      <c r="H8" s="13"/>
      <c r="I8" s="13"/>
    </row>
    <row r="9" spans="1:9" ht="19.5" customHeight="1">
      <c r="A9" s="47" t="s">
        <v>504</v>
      </c>
      <c r="B9" s="13"/>
      <c r="C9" s="13"/>
      <c r="D9" s="13"/>
      <c r="E9" s="13"/>
      <c r="F9" s="13"/>
      <c r="G9" s="13"/>
      <c r="H9" s="13"/>
      <c r="I9" s="13"/>
    </row>
    <row r="10" spans="1:9" ht="22.5" customHeight="1">
      <c r="A10" s="145" t="s">
        <v>506</v>
      </c>
      <c r="B10" s="147"/>
      <c r="C10" s="144" t="s">
        <v>505</v>
      </c>
      <c r="D10" s="152" t="s">
        <v>0</v>
      </c>
      <c r="E10" s="153"/>
      <c r="F10" s="131" t="s">
        <v>2</v>
      </c>
      <c r="G10" s="132"/>
      <c r="H10" s="46" t="s">
        <v>1</v>
      </c>
      <c r="I10" s="68" t="s">
        <v>3</v>
      </c>
    </row>
    <row r="11" spans="1:9" ht="22.5" customHeight="1">
      <c r="A11" s="146"/>
      <c r="B11" s="148"/>
      <c r="C11" s="144"/>
      <c r="D11" s="135"/>
      <c r="E11" s="136"/>
      <c r="F11" s="135"/>
      <c r="G11" s="136"/>
      <c r="H11" s="66"/>
      <c r="I11" s="67"/>
    </row>
    <row r="12" spans="1:9" ht="23.25" customHeight="1">
      <c r="A12" s="41" t="s">
        <v>507</v>
      </c>
      <c r="B12" s="69"/>
      <c r="C12" s="41" t="s">
        <v>508</v>
      </c>
      <c r="D12" s="154"/>
      <c r="E12" s="155"/>
      <c r="F12" s="131" t="s">
        <v>509</v>
      </c>
      <c r="G12" s="132"/>
      <c r="H12" s="99"/>
      <c r="I12" s="100"/>
    </row>
    <row r="13" spans="1:9" ht="43.5" customHeight="1">
      <c r="A13" s="137" t="s">
        <v>517</v>
      </c>
      <c r="B13" s="138"/>
      <c r="C13" s="138"/>
      <c r="D13" s="138"/>
      <c r="E13" s="139"/>
      <c r="F13" s="139"/>
      <c r="G13" s="138"/>
      <c r="H13" s="138"/>
      <c r="I13" s="138"/>
    </row>
    <row r="14" spans="1:9" ht="24.75" customHeight="1">
      <c r="A14" s="52" t="s">
        <v>510</v>
      </c>
      <c r="B14" s="49" t="s">
        <v>511</v>
      </c>
      <c r="C14" s="49" t="s">
        <v>512</v>
      </c>
      <c r="D14" s="72" t="s">
        <v>858</v>
      </c>
      <c r="E14" s="131" t="s">
        <v>857</v>
      </c>
      <c r="F14" s="132"/>
      <c r="G14" s="52" t="s">
        <v>514</v>
      </c>
      <c r="H14" s="52" t="s">
        <v>516</v>
      </c>
      <c r="I14" s="52" t="s">
        <v>436</v>
      </c>
    </row>
    <row r="15" spans="1:9" ht="19.5" customHeight="1">
      <c r="A15" s="43"/>
      <c r="B15" s="44" t="str">
        <f>IF(A15="","",IF(ISERROR(VLOOKUP(A15,Kody!$A$2:$C$251,2,FALSE)),"Nie ma takiego gatunku",VLOOKUP(A15,Kody!$A$2:$C$251,2,FALSE)))</f>
        <v/>
      </c>
      <c r="C15" s="44" t="str">
        <f>IF(A15="","",IF(ISERROR(VLOOKUP(A15,Kody!$A$2:$C$251,3,FALSE)),"Nie ma takiego gatunku",VLOOKUP(A15,Kody!$A$2:$C$251,3,FALSE)))</f>
        <v/>
      </c>
      <c r="D15" s="82"/>
      <c r="E15" s="133" t="str">
        <f t="shared" ref="E15:E78" si="0">CONCATENATE($D$8,D15)</f>
        <v/>
      </c>
      <c r="F15" s="134"/>
      <c r="G15" s="85"/>
      <c r="H15" s="45"/>
      <c r="I15" s="45"/>
    </row>
    <row r="16" spans="1:9" ht="19.5" customHeight="1">
      <c r="A16" s="43"/>
      <c r="B16" s="44" t="str">
        <f>IF(A16="","",IF(ISERROR(VLOOKUP(A16,Kody!$A$2:$C$251,2,FALSE)),"Nie ma takiego gatunku",VLOOKUP(A16,Kody!$A$2:$C$251,2,FALSE)))</f>
        <v/>
      </c>
      <c r="C16" s="44" t="str">
        <f>IF(A16="","",IF(ISERROR(VLOOKUP(A16,Kody!$A$2:$C$251,3,FALSE)),"Nie ma takiego gatunku",VLOOKUP(A16,Kody!$A$2:$C$251,3,FALSE)))</f>
        <v/>
      </c>
      <c r="D16" s="82"/>
      <c r="E16" s="157" t="str">
        <f t="shared" si="0"/>
        <v/>
      </c>
      <c r="F16" s="158"/>
      <c r="G16" s="83"/>
      <c r="H16" s="45"/>
      <c r="I16" s="45"/>
    </row>
    <row r="17" spans="1:9" ht="19.5" customHeight="1">
      <c r="A17" s="43"/>
      <c r="B17" s="44" t="str">
        <f>IF(A17="","",IF(ISERROR(VLOOKUP(A17,Kody!$A$2:$C$251,2,FALSE)),"Nie ma takiego gatunku",VLOOKUP(A17,Kody!$A$2:$C$251,2,FALSE)))</f>
        <v/>
      </c>
      <c r="C17" s="44" t="str">
        <f>IF(A17="","",IF(ISERROR(VLOOKUP(A17,Kody!$A$2:$C$251,3,FALSE)),"Nie ma takiego gatunku",VLOOKUP(A17,Kody!$A$2:$C$251,3,FALSE)))</f>
        <v/>
      </c>
      <c r="D17" s="82"/>
      <c r="E17" s="157" t="str">
        <f t="shared" si="0"/>
        <v/>
      </c>
      <c r="F17" s="158"/>
      <c r="G17" s="84"/>
      <c r="H17" s="45"/>
      <c r="I17" s="45"/>
    </row>
    <row r="18" spans="1:9" ht="19.5" customHeight="1">
      <c r="A18" s="43"/>
      <c r="B18" s="44" t="str">
        <f>IF(A18="","",IF(ISERROR(VLOOKUP(A18,Kody!$A$2:$C$251,2,FALSE)),"Nie ma takiego gatunku",VLOOKUP(A18,Kody!$A$2:$C$251,2,FALSE)))</f>
        <v/>
      </c>
      <c r="C18" s="44" t="str">
        <f>IF(A18="","",IF(ISERROR(VLOOKUP(A18,Kody!$A$2:$C$251,3,FALSE)),"Nie ma takiego gatunku",VLOOKUP(A18,Kody!$A$2:$C$251,3,FALSE)))</f>
        <v/>
      </c>
      <c r="D18" s="82"/>
      <c r="E18" s="157" t="str">
        <f t="shared" si="0"/>
        <v/>
      </c>
      <c r="F18" s="158"/>
      <c r="G18" s="84"/>
      <c r="H18" s="45"/>
      <c r="I18" s="45"/>
    </row>
    <row r="19" spans="1:9" ht="19.5" customHeight="1">
      <c r="A19" s="43"/>
      <c r="B19" s="44" t="str">
        <f>IF(A19="","",IF(ISERROR(VLOOKUP(A19,Kody!$A$2:$C$251,2,FALSE)),"Nie ma takiego gatunku",VLOOKUP(A19,Kody!$A$2:$C$251,2,FALSE)))</f>
        <v/>
      </c>
      <c r="C19" s="44" t="str">
        <f>IF(A19="","",IF(ISERROR(VLOOKUP(A19,Kody!$A$2:$C$251,3,FALSE)),"Nie ma takiego gatunku",VLOOKUP(A19,Kody!$A$2:$C$251,3,FALSE)))</f>
        <v/>
      </c>
      <c r="D19" s="82"/>
      <c r="E19" s="157" t="str">
        <f t="shared" si="0"/>
        <v/>
      </c>
      <c r="F19" s="158"/>
      <c r="G19" s="84"/>
      <c r="H19" s="45"/>
      <c r="I19" s="45"/>
    </row>
    <row r="20" spans="1:9" ht="19.5" customHeight="1">
      <c r="A20" s="43"/>
      <c r="B20" s="44" t="str">
        <f>IF(A20="","",IF(ISERROR(VLOOKUP(A20,Kody!$A$2:$C$251,2,FALSE)),"Nie ma takiego gatunku",VLOOKUP(A20,Kody!$A$2:$C$251,2,FALSE)))</f>
        <v/>
      </c>
      <c r="C20" s="44" t="str">
        <f>IF(A20="","",IF(ISERROR(VLOOKUP(A20,Kody!$A$2:$C$251,3,FALSE)),"Nie ma takiego gatunku",VLOOKUP(A20,Kody!$A$2:$C$251,3,FALSE)))</f>
        <v/>
      </c>
      <c r="D20" s="82"/>
      <c r="E20" s="157" t="str">
        <f t="shared" si="0"/>
        <v/>
      </c>
      <c r="F20" s="158"/>
      <c r="G20" s="84"/>
      <c r="H20" s="45"/>
      <c r="I20" s="45"/>
    </row>
    <row r="21" spans="1:9" ht="19.5" customHeight="1">
      <c r="A21" s="43"/>
      <c r="B21" s="44" t="str">
        <f>IF(A21="","",IF(ISERROR(VLOOKUP(A21,Kody!$A$2:$C$251,2,FALSE)),"Nie ma takiego gatunku",VLOOKUP(A21,Kody!$A$2:$C$251,2,FALSE)))</f>
        <v/>
      </c>
      <c r="C21" s="44" t="str">
        <f>IF(A21="","",IF(ISERROR(VLOOKUP(A21,Kody!$A$2:$C$251,3,FALSE)),"Nie ma takiego gatunku",VLOOKUP(A21,Kody!$A$2:$C$251,3,FALSE)))</f>
        <v/>
      </c>
      <c r="D21" s="82"/>
      <c r="E21" s="157" t="str">
        <f t="shared" si="0"/>
        <v/>
      </c>
      <c r="F21" s="158"/>
      <c r="G21" s="84"/>
      <c r="H21" s="45"/>
      <c r="I21" s="45"/>
    </row>
    <row r="22" spans="1:9" ht="19.5" customHeight="1">
      <c r="A22" s="43"/>
      <c r="B22" s="44" t="str">
        <f>IF(A22="","",IF(ISERROR(VLOOKUP(A22,Kody!$A$2:$C$251,2,FALSE)),"Nie ma takiego gatunku",VLOOKUP(A22,Kody!$A$2:$C$251,2,FALSE)))</f>
        <v/>
      </c>
      <c r="C22" s="44" t="str">
        <f>IF(A22="","",IF(ISERROR(VLOOKUP(A22,Kody!$A$2:$C$251,3,FALSE)),"Nie ma takiego gatunku",VLOOKUP(A22,Kody!$A$2:$C$251,3,FALSE)))</f>
        <v/>
      </c>
      <c r="D22" s="82"/>
      <c r="E22" s="157" t="str">
        <f t="shared" si="0"/>
        <v/>
      </c>
      <c r="F22" s="158"/>
      <c r="G22" s="84"/>
      <c r="H22" s="45"/>
      <c r="I22" s="45"/>
    </row>
    <row r="23" spans="1:9" ht="19.5" customHeight="1">
      <c r="A23" s="43"/>
      <c r="B23" s="44" t="str">
        <f>IF(A23="","",IF(ISERROR(VLOOKUP(A23,Kody!$A$2:$C$251,2,FALSE)),"Nie ma takiego gatunku",VLOOKUP(A23,Kody!$A$2:$C$251,2,FALSE)))</f>
        <v/>
      </c>
      <c r="C23" s="44" t="str">
        <f>IF(A23="","",IF(ISERROR(VLOOKUP(A23,Kody!$A$2:$C$251,3,FALSE)),"Nie ma takiego gatunku",VLOOKUP(A23,Kody!$A$2:$C$251,3,FALSE)))</f>
        <v/>
      </c>
      <c r="D23" s="82"/>
      <c r="E23" s="157" t="str">
        <f t="shared" si="0"/>
        <v/>
      </c>
      <c r="F23" s="158"/>
      <c r="G23" s="84"/>
      <c r="H23" s="45"/>
      <c r="I23" s="45"/>
    </row>
    <row r="24" spans="1:9" ht="19.5" customHeight="1">
      <c r="A24" s="43"/>
      <c r="B24" s="44" t="str">
        <f>IF(A24="","",IF(ISERROR(VLOOKUP(A24,Kody!$A$2:$C$251,2,FALSE)),"Nie ma takiego gatunku",VLOOKUP(A24,Kody!$A$2:$C$251,2,FALSE)))</f>
        <v/>
      </c>
      <c r="C24" s="44" t="str">
        <f>IF(A24="","",IF(ISERROR(VLOOKUP(A24,Kody!$A$2:$C$251,3,FALSE)),"Nie ma takiego gatunku",VLOOKUP(A24,Kody!$A$2:$C$251,3,FALSE)))</f>
        <v/>
      </c>
      <c r="D24" s="82"/>
      <c r="E24" s="157" t="str">
        <f t="shared" si="0"/>
        <v/>
      </c>
      <c r="F24" s="158"/>
      <c r="G24" s="84"/>
      <c r="H24" s="45"/>
      <c r="I24" s="45"/>
    </row>
    <row r="25" spans="1:9" ht="19.5" customHeight="1">
      <c r="A25" s="43"/>
      <c r="B25" s="44" t="str">
        <f>IF(A25="","",IF(ISERROR(VLOOKUP(A25,Kody!$A$2:$C$251,2,FALSE)),"Nie ma takiego gatunku",VLOOKUP(A25,Kody!$A$2:$C$251,2,FALSE)))</f>
        <v/>
      </c>
      <c r="C25" s="44" t="str">
        <f>IF(A25="","",IF(ISERROR(VLOOKUP(A25,Kody!$A$2:$C$251,3,FALSE)),"Nie ma takiego gatunku",VLOOKUP(A25,Kody!$A$2:$C$251,3,FALSE)))</f>
        <v/>
      </c>
      <c r="D25" s="82"/>
      <c r="E25" s="157" t="str">
        <f t="shared" si="0"/>
        <v/>
      </c>
      <c r="F25" s="158"/>
      <c r="G25" s="84"/>
      <c r="H25" s="45"/>
      <c r="I25" s="45"/>
    </row>
    <row r="26" spans="1:9" ht="19.5" customHeight="1">
      <c r="A26" s="43"/>
      <c r="B26" s="44" t="str">
        <f>IF(A26="","",IF(ISERROR(VLOOKUP(A26,Kody!$A$2:$C$251,2,FALSE)),"Nie ma takiego gatunku",VLOOKUP(A26,Kody!$A$2:$C$251,2,FALSE)))</f>
        <v/>
      </c>
      <c r="C26" s="44" t="str">
        <f>IF(A26="","",IF(ISERROR(VLOOKUP(A26,Kody!$A$2:$C$251,3,FALSE)),"Nie ma takiego gatunku",VLOOKUP(A26,Kody!$A$2:$C$251,3,FALSE)))</f>
        <v/>
      </c>
      <c r="D26" s="82"/>
      <c r="E26" s="157" t="str">
        <f t="shared" si="0"/>
        <v/>
      </c>
      <c r="F26" s="158"/>
      <c r="G26" s="84"/>
      <c r="H26" s="45"/>
      <c r="I26" s="45"/>
    </row>
    <row r="27" spans="1:9" ht="19.5" customHeight="1">
      <c r="A27" s="43"/>
      <c r="B27" s="44" t="str">
        <f>IF(A27="","",IF(ISERROR(VLOOKUP(A27,Kody!$A$2:$C$251,2,FALSE)),"Nie ma takiego gatunku",VLOOKUP(A27,Kody!$A$2:$C$251,2,FALSE)))</f>
        <v/>
      </c>
      <c r="C27" s="44" t="str">
        <f>IF(A27="","",IF(ISERROR(VLOOKUP(A27,Kody!$A$2:$C$251,3,FALSE)),"Nie ma takiego gatunku",VLOOKUP(A27,Kody!$A$2:$C$251,3,FALSE)))</f>
        <v/>
      </c>
      <c r="D27" s="82"/>
      <c r="E27" s="157" t="str">
        <f t="shared" si="0"/>
        <v/>
      </c>
      <c r="F27" s="158"/>
      <c r="G27" s="84"/>
      <c r="H27" s="45"/>
      <c r="I27" s="45"/>
    </row>
    <row r="28" spans="1:9" ht="19.5" customHeight="1">
      <c r="A28" s="43"/>
      <c r="B28" s="44" t="str">
        <f>IF(A28="","",IF(ISERROR(VLOOKUP(A28,Kody!$A$2:$C$251,2,FALSE)),"Nie ma takiego gatunku",VLOOKUP(A28,Kody!$A$2:$C$251,2,FALSE)))</f>
        <v/>
      </c>
      <c r="C28" s="44" t="str">
        <f>IF(A28="","",IF(ISERROR(VLOOKUP(A28,Kody!$A$2:$C$251,3,FALSE)),"Nie ma takiego gatunku",VLOOKUP(A28,Kody!$A$2:$C$251,3,FALSE)))</f>
        <v/>
      </c>
      <c r="D28" s="82"/>
      <c r="E28" s="157" t="str">
        <f t="shared" si="0"/>
        <v/>
      </c>
      <c r="F28" s="158"/>
      <c r="G28" s="84"/>
      <c r="H28" s="45"/>
      <c r="I28" s="45"/>
    </row>
    <row r="29" spans="1:9" ht="19.5" customHeight="1">
      <c r="A29" s="43"/>
      <c r="B29" s="44" t="str">
        <f>IF(A29="","",IF(ISERROR(VLOOKUP(A29,Kody!$A$2:$C$251,2,FALSE)),"Nie ma takiego gatunku",VLOOKUP(A29,Kody!$A$2:$C$251,2,FALSE)))</f>
        <v/>
      </c>
      <c r="C29" s="44" t="str">
        <f>IF(A29="","",IF(ISERROR(VLOOKUP(A29,Kody!$A$2:$C$251,3,FALSE)),"Nie ma takiego gatunku",VLOOKUP(A29,Kody!$A$2:$C$251,3,FALSE)))</f>
        <v/>
      </c>
      <c r="D29" s="82"/>
      <c r="E29" s="157" t="str">
        <f t="shared" si="0"/>
        <v/>
      </c>
      <c r="F29" s="158"/>
      <c r="G29" s="84"/>
      <c r="H29" s="45"/>
      <c r="I29" s="45"/>
    </row>
    <row r="30" spans="1:9" ht="19.5" customHeight="1">
      <c r="A30" s="43"/>
      <c r="B30" s="44" t="str">
        <f>IF(A30="","",IF(ISERROR(VLOOKUP(A30,Kody!$A$2:$C$251,2,FALSE)),"Nie ma takiego gatunku",VLOOKUP(A30,Kody!$A$2:$C$251,2,FALSE)))</f>
        <v/>
      </c>
      <c r="C30" s="44" t="str">
        <f>IF(A30="","",IF(ISERROR(VLOOKUP(A30,Kody!$A$2:$C$251,3,FALSE)),"Nie ma takiego gatunku",VLOOKUP(A30,Kody!$A$2:$C$251,3,FALSE)))</f>
        <v/>
      </c>
      <c r="D30" s="82"/>
      <c r="E30" s="157" t="str">
        <f t="shared" si="0"/>
        <v/>
      </c>
      <c r="F30" s="158"/>
      <c r="G30" s="84"/>
      <c r="H30" s="45"/>
      <c r="I30" s="45"/>
    </row>
    <row r="31" spans="1:9" ht="19.5" customHeight="1">
      <c r="A31" s="43"/>
      <c r="B31" s="44" t="str">
        <f>IF(A31="","",IF(ISERROR(VLOOKUP(A31,Kody!$A$2:$C$251,2,FALSE)),"Nie ma takiego gatunku",VLOOKUP(A31,Kody!$A$2:$C$251,2,FALSE)))</f>
        <v/>
      </c>
      <c r="C31" s="44" t="str">
        <f>IF(A31="","",IF(ISERROR(VLOOKUP(A31,Kody!$A$2:$C$251,3,FALSE)),"Nie ma takiego gatunku",VLOOKUP(A31,Kody!$A$2:$C$251,3,FALSE)))</f>
        <v/>
      </c>
      <c r="D31" s="82"/>
      <c r="E31" s="157" t="str">
        <f t="shared" si="0"/>
        <v/>
      </c>
      <c r="F31" s="158"/>
      <c r="G31" s="84"/>
      <c r="H31" s="45"/>
      <c r="I31" s="45"/>
    </row>
    <row r="32" spans="1:9" ht="19.5" customHeight="1">
      <c r="A32" s="43"/>
      <c r="B32" s="44" t="str">
        <f>IF(A32="","",IF(ISERROR(VLOOKUP(A32,Kody!$A$2:$C$251,2,FALSE)),"Nie ma takiego gatunku",VLOOKUP(A32,Kody!$A$2:$C$251,2,FALSE)))</f>
        <v/>
      </c>
      <c r="C32" s="44" t="str">
        <f>IF(A32="","",IF(ISERROR(VLOOKUP(A32,Kody!$A$2:$C$251,3,FALSE)),"Nie ma takiego gatunku",VLOOKUP(A32,Kody!$A$2:$C$251,3,FALSE)))</f>
        <v/>
      </c>
      <c r="D32" s="82"/>
      <c r="E32" s="157" t="str">
        <f t="shared" si="0"/>
        <v/>
      </c>
      <c r="F32" s="158"/>
      <c r="G32" s="84"/>
      <c r="H32" s="45"/>
      <c r="I32" s="45"/>
    </row>
    <row r="33" spans="1:9" ht="19.5" customHeight="1">
      <c r="A33" s="43"/>
      <c r="B33" s="44" t="str">
        <f>IF(A33="","",IF(ISERROR(VLOOKUP(A33,Kody!$A$2:$C$251,2,FALSE)),"Nie ma takiego gatunku",VLOOKUP(A33,Kody!$A$2:$C$251,2,FALSE)))</f>
        <v/>
      </c>
      <c r="C33" s="44" t="str">
        <f>IF(A33="","",IF(ISERROR(VLOOKUP(A33,Kody!$A$2:$C$251,3,FALSE)),"Nie ma takiego gatunku",VLOOKUP(A33,Kody!$A$2:$C$251,3,FALSE)))</f>
        <v/>
      </c>
      <c r="D33" s="82"/>
      <c r="E33" s="157" t="str">
        <f t="shared" si="0"/>
        <v/>
      </c>
      <c r="F33" s="158"/>
      <c r="G33" s="84"/>
      <c r="H33" s="45"/>
      <c r="I33" s="45"/>
    </row>
    <row r="34" spans="1:9" ht="19.5" customHeight="1">
      <c r="A34" s="43"/>
      <c r="B34" s="44" t="str">
        <f>IF(A34="","",IF(ISERROR(VLOOKUP(A34,Kody!$A$2:$C$251,2,FALSE)),"Nie ma takiego gatunku",VLOOKUP(A34,Kody!$A$2:$C$251,2,FALSE)))</f>
        <v/>
      </c>
      <c r="C34" s="44" t="str">
        <f>IF(A34="","",IF(ISERROR(VLOOKUP(A34,Kody!$A$2:$C$251,3,FALSE)),"Nie ma takiego gatunku",VLOOKUP(A34,Kody!$A$2:$C$251,3,FALSE)))</f>
        <v/>
      </c>
      <c r="D34" s="82"/>
      <c r="E34" s="157" t="str">
        <f t="shared" si="0"/>
        <v/>
      </c>
      <c r="F34" s="158"/>
      <c r="G34" s="84"/>
      <c r="H34" s="45"/>
      <c r="I34" s="45"/>
    </row>
    <row r="35" spans="1:9" ht="19.5" customHeight="1">
      <c r="A35" s="43"/>
      <c r="B35" s="44" t="str">
        <f>IF(A35="","",IF(ISERROR(VLOOKUP(A35,Kody!$A$2:$C$251,2,FALSE)),"Nie ma takiego gatunku",VLOOKUP(A35,Kody!$A$2:$C$251,2,FALSE)))</f>
        <v/>
      </c>
      <c r="C35" s="44" t="str">
        <f>IF(A35="","",IF(ISERROR(VLOOKUP(A35,Kody!$A$2:$C$251,3,FALSE)),"Nie ma takiego gatunku",VLOOKUP(A35,Kody!$A$2:$C$251,3,FALSE)))</f>
        <v/>
      </c>
      <c r="D35" s="82"/>
      <c r="E35" s="157" t="str">
        <f t="shared" si="0"/>
        <v/>
      </c>
      <c r="F35" s="158"/>
      <c r="G35" s="84"/>
      <c r="H35" s="45"/>
      <c r="I35" s="45"/>
    </row>
    <row r="36" spans="1:9" ht="19.5" customHeight="1">
      <c r="A36" s="43"/>
      <c r="B36" s="44" t="str">
        <f>IF(A36="","",IF(ISERROR(VLOOKUP(A36,Kody!$A$2:$C$251,2,FALSE)),"Nie ma takiego gatunku",VLOOKUP(A36,Kody!$A$2:$C$251,2,FALSE)))</f>
        <v/>
      </c>
      <c r="C36" s="44" t="str">
        <f>IF(A36="","",IF(ISERROR(VLOOKUP(A36,Kody!$A$2:$C$251,3,FALSE)),"Nie ma takiego gatunku",VLOOKUP(A36,Kody!$A$2:$C$251,3,FALSE)))</f>
        <v/>
      </c>
      <c r="D36" s="82"/>
      <c r="E36" s="157" t="str">
        <f t="shared" si="0"/>
        <v/>
      </c>
      <c r="F36" s="158"/>
      <c r="G36" s="84"/>
      <c r="H36" s="45"/>
      <c r="I36" s="45"/>
    </row>
    <row r="37" spans="1:9" ht="19.5" customHeight="1">
      <c r="A37" s="43"/>
      <c r="B37" s="44" t="str">
        <f>IF(A37="","",IF(ISERROR(VLOOKUP(A37,Kody!$A$2:$C$251,2,FALSE)),"Nie ma takiego gatunku",VLOOKUP(A37,Kody!$A$2:$C$251,2,FALSE)))</f>
        <v/>
      </c>
      <c r="C37" s="44" t="str">
        <f>IF(A37="","",IF(ISERROR(VLOOKUP(A37,Kody!$A$2:$C$251,3,FALSE)),"Nie ma takiego gatunku",VLOOKUP(A37,Kody!$A$2:$C$251,3,FALSE)))</f>
        <v/>
      </c>
      <c r="D37" s="82"/>
      <c r="E37" s="157" t="str">
        <f t="shared" si="0"/>
        <v/>
      </c>
      <c r="F37" s="158"/>
      <c r="G37" s="84"/>
      <c r="H37" s="45"/>
      <c r="I37" s="45"/>
    </row>
    <row r="38" spans="1:9" ht="19.5" customHeight="1">
      <c r="A38" s="43"/>
      <c r="B38" s="44" t="str">
        <f>IF(A38="","",IF(ISERROR(VLOOKUP(A38,Kody!$A$2:$C$251,2,FALSE)),"Nie ma takiego gatunku",VLOOKUP(A38,Kody!$A$2:$C$251,2,FALSE)))</f>
        <v/>
      </c>
      <c r="C38" s="44" t="str">
        <f>IF(A38="","",IF(ISERROR(VLOOKUP(A38,Kody!$A$2:$C$251,3,FALSE)),"Nie ma takiego gatunku",VLOOKUP(A38,Kody!$A$2:$C$251,3,FALSE)))</f>
        <v/>
      </c>
      <c r="D38" s="82"/>
      <c r="E38" s="157" t="str">
        <f t="shared" si="0"/>
        <v/>
      </c>
      <c r="F38" s="158"/>
      <c r="G38" s="84"/>
      <c r="H38" s="45"/>
      <c r="I38" s="45"/>
    </row>
    <row r="39" spans="1:9" ht="19.5" customHeight="1">
      <c r="A39" s="43"/>
      <c r="B39" s="44" t="str">
        <f>IF(A39="","",IF(ISERROR(VLOOKUP(A39,Kody!$A$2:$C$251,2,FALSE)),"Nie ma takiego gatunku",VLOOKUP(A39,Kody!$A$2:$C$251,2,FALSE)))</f>
        <v/>
      </c>
      <c r="C39" s="44" t="str">
        <f>IF(A39="","",IF(ISERROR(VLOOKUP(A39,Kody!$A$2:$C$251,3,FALSE)),"Nie ma takiego gatunku",VLOOKUP(A39,Kody!$A$2:$C$251,3,FALSE)))</f>
        <v/>
      </c>
      <c r="D39" s="82"/>
      <c r="E39" s="157" t="str">
        <f t="shared" si="0"/>
        <v/>
      </c>
      <c r="F39" s="158"/>
      <c r="G39" s="84"/>
      <c r="H39" s="45"/>
      <c r="I39" s="45"/>
    </row>
    <row r="40" spans="1:9" ht="19.5" customHeight="1">
      <c r="A40" s="43"/>
      <c r="B40" s="44" t="str">
        <f>IF(A40="","",IF(ISERROR(VLOOKUP(A40,Kody!$A$2:$C$251,2,FALSE)),"Nie ma takiego gatunku",VLOOKUP(A40,Kody!$A$2:$C$251,2,FALSE)))</f>
        <v/>
      </c>
      <c r="C40" s="44" t="str">
        <f>IF(A40="","",IF(ISERROR(VLOOKUP(A40,Kody!$A$2:$C$251,3,FALSE)),"Nie ma takiego gatunku",VLOOKUP(A40,Kody!$A$2:$C$251,3,FALSE)))</f>
        <v/>
      </c>
      <c r="D40" s="82"/>
      <c r="E40" s="157" t="str">
        <f t="shared" si="0"/>
        <v/>
      </c>
      <c r="F40" s="158"/>
      <c r="G40" s="84"/>
      <c r="H40" s="45"/>
      <c r="I40" s="45"/>
    </row>
    <row r="41" spans="1:9" ht="19.5" customHeight="1">
      <c r="A41" s="43"/>
      <c r="B41" s="44" t="str">
        <f>IF(A41="","",IF(ISERROR(VLOOKUP(A41,Kody!$A$2:$C$251,2,FALSE)),"Nie ma takiego gatunku",VLOOKUP(A41,Kody!$A$2:$C$251,2,FALSE)))</f>
        <v/>
      </c>
      <c r="C41" s="44" t="str">
        <f>IF(A41="","",IF(ISERROR(VLOOKUP(A41,Kody!$A$2:$C$251,3,FALSE)),"Nie ma takiego gatunku",VLOOKUP(A41,Kody!$A$2:$C$251,3,FALSE)))</f>
        <v/>
      </c>
      <c r="D41" s="82"/>
      <c r="E41" s="157" t="str">
        <f t="shared" si="0"/>
        <v/>
      </c>
      <c r="F41" s="158"/>
      <c r="G41" s="84"/>
      <c r="H41" s="45"/>
      <c r="I41" s="45"/>
    </row>
    <row r="42" spans="1:9" ht="19.5" customHeight="1">
      <c r="A42" s="43"/>
      <c r="B42" s="44" t="str">
        <f>IF(A42="","",IF(ISERROR(VLOOKUP(A42,Kody!$A$2:$C$251,2,FALSE)),"Nie ma takiego gatunku",VLOOKUP(A42,Kody!$A$2:$C$251,2,FALSE)))</f>
        <v/>
      </c>
      <c r="C42" s="44" t="str">
        <f>IF(A42="","",IF(ISERROR(VLOOKUP(A42,Kody!$A$2:$C$251,3,FALSE)),"Nie ma takiego gatunku",VLOOKUP(A42,Kody!$A$2:$C$251,3,FALSE)))</f>
        <v/>
      </c>
      <c r="D42" s="82"/>
      <c r="E42" s="157" t="str">
        <f t="shared" si="0"/>
        <v/>
      </c>
      <c r="F42" s="158"/>
      <c r="G42" s="84"/>
      <c r="H42" s="45"/>
      <c r="I42" s="45"/>
    </row>
    <row r="43" spans="1:9" ht="19.5" customHeight="1">
      <c r="A43" s="43"/>
      <c r="B43" s="44" t="str">
        <f>IF(A43="","",IF(ISERROR(VLOOKUP(A43,Kody!$A$2:$C$251,2,FALSE)),"Nie ma takiego gatunku",VLOOKUP(A43,Kody!$A$2:$C$251,2,FALSE)))</f>
        <v/>
      </c>
      <c r="C43" s="44" t="str">
        <f>IF(A43="","",IF(ISERROR(VLOOKUP(A43,Kody!$A$2:$C$251,3,FALSE)),"Nie ma takiego gatunku",VLOOKUP(A43,Kody!$A$2:$C$251,3,FALSE)))</f>
        <v/>
      </c>
      <c r="D43" s="82"/>
      <c r="E43" s="157" t="str">
        <f t="shared" si="0"/>
        <v/>
      </c>
      <c r="F43" s="158"/>
      <c r="G43" s="84"/>
      <c r="H43" s="45"/>
      <c r="I43" s="45"/>
    </row>
    <row r="44" spans="1:9" ht="19.5" customHeight="1">
      <c r="A44" s="43"/>
      <c r="B44" s="44" t="str">
        <f>IF(A44="","",IF(ISERROR(VLOOKUP(A44,Kody!$A$2:$C$251,2,FALSE)),"Nie ma takiego gatunku",VLOOKUP(A44,Kody!$A$2:$C$251,2,FALSE)))</f>
        <v/>
      </c>
      <c r="C44" s="44" t="str">
        <f>IF(A44="","",IF(ISERROR(VLOOKUP(A44,Kody!$A$2:$C$251,3,FALSE)),"Nie ma takiego gatunku",VLOOKUP(A44,Kody!$A$2:$C$251,3,FALSE)))</f>
        <v/>
      </c>
      <c r="D44" s="82"/>
      <c r="E44" s="157" t="str">
        <f t="shared" si="0"/>
        <v/>
      </c>
      <c r="F44" s="158"/>
      <c r="G44" s="84"/>
      <c r="H44" s="45"/>
      <c r="I44" s="45"/>
    </row>
    <row r="45" spans="1:9" ht="19.5" customHeight="1">
      <c r="A45" s="43"/>
      <c r="B45" s="44" t="str">
        <f>IF(A45="","",IF(ISERROR(VLOOKUP(A45,Kody!$A$2:$C$251,2,FALSE)),"Nie ma takiego gatunku",VLOOKUP(A45,Kody!$A$2:$C$251,2,FALSE)))</f>
        <v/>
      </c>
      <c r="C45" s="44" t="str">
        <f>IF(A45="","",IF(ISERROR(VLOOKUP(A45,Kody!$A$2:$C$251,3,FALSE)),"Nie ma takiego gatunku",VLOOKUP(A45,Kody!$A$2:$C$251,3,FALSE)))</f>
        <v/>
      </c>
      <c r="D45" s="82"/>
      <c r="E45" s="157" t="str">
        <f t="shared" si="0"/>
        <v/>
      </c>
      <c r="F45" s="158"/>
      <c r="G45" s="84"/>
      <c r="H45" s="45"/>
      <c r="I45" s="45"/>
    </row>
    <row r="46" spans="1:9" ht="19.5" customHeight="1">
      <c r="A46" s="43"/>
      <c r="B46" s="44" t="str">
        <f>IF(A46="","",IF(ISERROR(VLOOKUP(A46,Kody!$A$2:$C$251,2,FALSE)),"Nie ma takiego gatunku",VLOOKUP(A46,Kody!$A$2:$C$251,2,FALSE)))</f>
        <v/>
      </c>
      <c r="C46" s="44" t="str">
        <f>IF(A46="","",IF(ISERROR(VLOOKUP(A46,Kody!$A$2:$C$251,3,FALSE)),"Nie ma takiego gatunku",VLOOKUP(A46,Kody!$A$2:$C$251,3,FALSE)))</f>
        <v/>
      </c>
      <c r="D46" s="82"/>
      <c r="E46" s="157" t="str">
        <f t="shared" si="0"/>
        <v/>
      </c>
      <c r="F46" s="158"/>
      <c r="G46" s="84"/>
      <c r="H46" s="45"/>
      <c r="I46" s="45"/>
    </row>
    <row r="47" spans="1:9" ht="19.5" customHeight="1">
      <c r="A47" s="43"/>
      <c r="B47" s="44" t="str">
        <f>IF(A47="","",IF(ISERROR(VLOOKUP(A47,Kody!$A$2:$C$251,2,FALSE)),"Nie ma takiego gatunku",VLOOKUP(A47,Kody!$A$2:$C$251,2,FALSE)))</f>
        <v/>
      </c>
      <c r="C47" s="44" t="str">
        <f>IF(A47="","",IF(ISERROR(VLOOKUP(A47,Kody!$A$2:$C$251,3,FALSE)),"Nie ma takiego gatunku",VLOOKUP(A47,Kody!$A$2:$C$251,3,FALSE)))</f>
        <v/>
      </c>
      <c r="D47" s="82"/>
      <c r="E47" s="157" t="str">
        <f t="shared" si="0"/>
        <v/>
      </c>
      <c r="F47" s="158"/>
      <c r="G47" s="84"/>
      <c r="H47" s="45"/>
      <c r="I47" s="45"/>
    </row>
    <row r="48" spans="1:9" ht="19.5" customHeight="1">
      <c r="A48" s="43"/>
      <c r="B48" s="44" t="str">
        <f>IF(A48="","",IF(ISERROR(VLOOKUP(A48,Kody!$A$2:$C$251,2,FALSE)),"Nie ma takiego gatunku",VLOOKUP(A48,Kody!$A$2:$C$251,2,FALSE)))</f>
        <v/>
      </c>
      <c r="C48" s="44" t="str">
        <f>IF(A48="","",IF(ISERROR(VLOOKUP(A48,Kody!$A$2:$C$251,3,FALSE)),"Nie ma takiego gatunku",VLOOKUP(A48,Kody!$A$2:$C$251,3,FALSE)))</f>
        <v/>
      </c>
      <c r="D48" s="82"/>
      <c r="E48" s="157" t="str">
        <f t="shared" si="0"/>
        <v/>
      </c>
      <c r="F48" s="158"/>
      <c r="G48" s="84"/>
      <c r="H48" s="45"/>
      <c r="I48" s="45"/>
    </row>
    <row r="49" spans="1:9" ht="19.5" customHeight="1">
      <c r="A49" s="43"/>
      <c r="B49" s="44" t="str">
        <f>IF(A49="","",IF(ISERROR(VLOOKUP(A49,Kody!$A$2:$C$251,2,FALSE)),"Nie ma takiego gatunku",VLOOKUP(A49,Kody!$A$2:$C$251,2,FALSE)))</f>
        <v/>
      </c>
      <c r="C49" s="44" t="str">
        <f>IF(A49="","",IF(ISERROR(VLOOKUP(A49,Kody!$A$2:$C$251,3,FALSE)),"Nie ma takiego gatunku",VLOOKUP(A49,Kody!$A$2:$C$251,3,FALSE)))</f>
        <v/>
      </c>
      <c r="D49" s="82"/>
      <c r="E49" s="157" t="str">
        <f t="shared" si="0"/>
        <v/>
      </c>
      <c r="F49" s="158"/>
      <c r="G49" s="84"/>
      <c r="H49" s="45"/>
      <c r="I49" s="45"/>
    </row>
    <row r="50" spans="1:9" ht="19.5" customHeight="1">
      <c r="A50" s="43"/>
      <c r="B50" s="44" t="str">
        <f>IF(A50="","",IF(ISERROR(VLOOKUP(A50,Kody!$A$2:$C$251,2,FALSE)),"Nie ma takiego gatunku",VLOOKUP(A50,Kody!$A$2:$C$251,2,FALSE)))</f>
        <v/>
      </c>
      <c r="C50" s="44" t="str">
        <f>IF(A50="","",IF(ISERROR(VLOOKUP(A50,Kody!$A$2:$C$251,3,FALSE)),"Nie ma takiego gatunku",VLOOKUP(A50,Kody!$A$2:$C$251,3,FALSE)))</f>
        <v/>
      </c>
      <c r="D50" s="82"/>
      <c r="E50" s="157" t="str">
        <f t="shared" si="0"/>
        <v/>
      </c>
      <c r="F50" s="158"/>
      <c r="G50" s="84"/>
      <c r="H50" s="45"/>
      <c r="I50" s="45"/>
    </row>
    <row r="51" spans="1:9" ht="19.5" customHeight="1">
      <c r="A51" s="43"/>
      <c r="B51" s="44" t="str">
        <f>IF(A51="","",IF(ISERROR(VLOOKUP(A51,Kody!$A$2:$C$251,2,FALSE)),"Nie ma takiego gatunku",VLOOKUP(A51,Kody!$A$2:$C$251,2,FALSE)))</f>
        <v/>
      </c>
      <c r="C51" s="44" t="str">
        <f>IF(A51="","",IF(ISERROR(VLOOKUP(A51,Kody!$A$2:$C$251,3,FALSE)),"Nie ma takiego gatunku",VLOOKUP(A51,Kody!$A$2:$C$251,3,FALSE)))</f>
        <v/>
      </c>
      <c r="D51" s="82"/>
      <c r="E51" s="157" t="str">
        <f t="shared" si="0"/>
        <v/>
      </c>
      <c r="F51" s="158"/>
      <c r="G51" s="84"/>
      <c r="H51" s="45"/>
      <c r="I51" s="45"/>
    </row>
    <row r="52" spans="1:9" ht="19.5" customHeight="1">
      <c r="A52" s="43"/>
      <c r="B52" s="44" t="str">
        <f>IF(A52="","",IF(ISERROR(VLOOKUP(A52,Kody!$A$2:$C$251,2,FALSE)),"Nie ma takiego gatunku",VLOOKUP(A52,Kody!$A$2:$C$251,2,FALSE)))</f>
        <v/>
      </c>
      <c r="C52" s="44" t="str">
        <f>IF(A52="","",IF(ISERROR(VLOOKUP(A52,Kody!$A$2:$C$251,3,FALSE)),"Nie ma takiego gatunku",VLOOKUP(A52,Kody!$A$2:$C$251,3,FALSE)))</f>
        <v/>
      </c>
      <c r="D52" s="82"/>
      <c r="E52" s="157" t="str">
        <f t="shared" si="0"/>
        <v/>
      </c>
      <c r="F52" s="158"/>
      <c r="G52" s="84"/>
      <c r="H52" s="45"/>
      <c r="I52" s="45"/>
    </row>
    <row r="53" spans="1:9" ht="19.5" customHeight="1">
      <c r="A53" s="43"/>
      <c r="B53" s="44" t="str">
        <f>IF(A53="","",IF(ISERROR(VLOOKUP(A53,Kody!$A$2:$C$251,2,FALSE)),"Nie ma takiego gatunku",VLOOKUP(A53,Kody!$A$2:$C$251,2,FALSE)))</f>
        <v/>
      </c>
      <c r="C53" s="44" t="str">
        <f>IF(A53="","",IF(ISERROR(VLOOKUP(A53,Kody!$A$2:$C$251,3,FALSE)),"Nie ma takiego gatunku",VLOOKUP(A53,Kody!$A$2:$C$251,3,FALSE)))</f>
        <v/>
      </c>
      <c r="D53" s="82"/>
      <c r="E53" s="157" t="str">
        <f t="shared" si="0"/>
        <v/>
      </c>
      <c r="F53" s="158"/>
      <c r="G53" s="84"/>
      <c r="H53" s="45"/>
      <c r="I53" s="45"/>
    </row>
    <row r="54" spans="1:9" ht="19.5" customHeight="1">
      <c r="A54" s="43"/>
      <c r="B54" s="44" t="str">
        <f>IF(A54="","",IF(ISERROR(VLOOKUP(A54,Kody!$A$2:$C$251,2,FALSE)),"Nie ma takiego gatunku",VLOOKUP(A54,Kody!$A$2:$C$251,2,FALSE)))</f>
        <v/>
      </c>
      <c r="C54" s="44" t="str">
        <f>IF(A54="","",IF(ISERROR(VLOOKUP(A54,Kody!$A$2:$C$251,3,FALSE)),"Nie ma takiego gatunku",VLOOKUP(A54,Kody!$A$2:$C$251,3,FALSE)))</f>
        <v/>
      </c>
      <c r="D54" s="82"/>
      <c r="E54" s="157" t="str">
        <f t="shared" si="0"/>
        <v/>
      </c>
      <c r="F54" s="158"/>
      <c r="G54" s="84"/>
      <c r="H54" s="45"/>
      <c r="I54" s="45"/>
    </row>
    <row r="55" spans="1:9" ht="19.5" customHeight="1">
      <c r="A55" s="43"/>
      <c r="B55" s="44" t="str">
        <f>IF(A55="","",IF(ISERROR(VLOOKUP(A55,Kody!$A$2:$C$251,2,FALSE)),"Nie ma takiego gatunku",VLOOKUP(A55,Kody!$A$2:$C$251,2,FALSE)))</f>
        <v/>
      </c>
      <c r="C55" s="44" t="str">
        <f>IF(A55="","",IF(ISERROR(VLOOKUP(A55,Kody!$A$2:$C$251,3,FALSE)),"Nie ma takiego gatunku",VLOOKUP(A55,Kody!$A$2:$C$251,3,FALSE)))</f>
        <v/>
      </c>
      <c r="D55" s="82"/>
      <c r="E55" s="157" t="str">
        <f t="shared" si="0"/>
        <v/>
      </c>
      <c r="F55" s="158"/>
      <c r="G55" s="84"/>
      <c r="H55" s="45"/>
      <c r="I55" s="45"/>
    </row>
    <row r="56" spans="1:9" ht="19.5" customHeight="1">
      <c r="A56" s="43"/>
      <c r="B56" s="44" t="str">
        <f>IF(A56="","",IF(ISERROR(VLOOKUP(A56,Kody!$A$2:$C$251,2,FALSE)),"Nie ma takiego gatunku",VLOOKUP(A56,Kody!$A$2:$C$251,2,FALSE)))</f>
        <v/>
      </c>
      <c r="C56" s="44" t="str">
        <f>IF(A56="","",IF(ISERROR(VLOOKUP(A56,Kody!$A$2:$C$251,3,FALSE)),"Nie ma takiego gatunku",VLOOKUP(A56,Kody!$A$2:$C$251,3,FALSE)))</f>
        <v/>
      </c>
      <c r="D56" s="82"/>
      <c r="E56" s="157" t="str">
        <f t="shared" si="0"/>
        <v/>
      </c>
      <c r="F56" s="158"/>
      <c r="G56" s="84"/>
      <c r="H56" s="45"/>
      <c r="I56" s="45"/>
    </row>
    <row r="57" spans="1:9" ht="19.5" customHeight="1">
      <c r="A57" s="43"/>
      <c r="B57" s="44" t="str">
        <f>IF(A57="","",IF(ISERROR(VLOOKUP(A57,Kody!$A$2:$C$251,2,FALSE)),"Nie ma takiego gatunku",VLOOKUP(A57,Kody!$A$2:$C$251,2,FALSE)))</f>
        <v/>
      </c>
      <c r="C57" s="44" t="str">
        <f>IF(A57="","",IF(ISERROR(VLOOKUP(A57,Kody!$A$2:$C$251,3,FALSE)),"Nie ma takiego gatunku",VLOOKUP(A57,Kody!$A$2:$C$251,3,FALSE)))</f>
        <v/>
      </c>
      <c r="D57" s="82"/>
      <c r="E57" s="157" t="str">
        <f t="shared" si="0"/>
        <v/>
      </c>
      <c r="F57" s="158"/>
      <c r="G57" s="84"/>
      <c r="H57" s="45"/>
      <c r="I57" s="45"/>
    </row>
    <row r="58" spans="1:9" ht="19.5" customHeight="1">
      <c r="A58" s="43"/>
      <c r="B58" s="44" t="str">
        <f>IF(A58="","",IF(ISERROR(VLOOKUP(A58,Kody!$A$2:$C$251,2,FALSE)),"Nie ma takiego gatunku",VLOOKUP(A58,Kody!$A$2:$C$251,2,FALSE)))</f>
        <v/>
      </c>
      <c r="C58" s="44" t="str">
        <f>IF(A58="","",IF(ISERROR(VLOOKUP(A58,Kody!$A$2:$C$251,3,FALSE)),"Nie ma takiego gatunku",VLOOKUP(A58,Kody!$A$2:$C$251,3,FALSE)))</f>
        <v/>
      </c>
      <c r="D58" s="82"/>
      <c r="E58" s="157" t="str">
        <f t="shared" si="0"/>
        <v/>
      </c>
      <c r="F58" s="158"/>
      <c r="G58" s="84"/>
      <c r="H58" s="45"/>
      <c r="I58" s="45"/>
    </row>
    <row r="59" spans="1:9" ht="19.5" customHeight="1">
      <c r="A59" s="43"/>
      <c r="B59" s="44" t="str">
        <f>IF(A59="","",IF(ISERROR(VLOOKUP(A59,Kody!$A$2:$C$251,2,FALSE)),"Nie ma takiego gatunku",VLOOKUP(A59,Kody!$A$2:$C$251,2,FALSE)))</f>
        <v/>
      </c>
      <c r="C59" s="44" t="str">
        <f>IF(A59="","",IF(ISERROR(VLOOKUP(A59,Kody!$A$2:$C$251,3,FALSE)),"Nie ma takiego gatunku",VLOOKUP(A59,Kody!$A$2:$C$251,3,FALSE)))</f>
        <v/>
      </c>
      <c r="D59" s="82"/>
      <c r="E59" s="157" t="str">
        <f t="shared" si="0"/>
        <v/>
      </c>
      <c r="F59" s="158"/>
      <c r="G59" s="84"/>
      <c r="H59" s="45"/>
      <c r="I59" s="45"/>
    </row>
    <row r="60" spans="1:9" ht="19.5" customHeight="1">
      <c r="A60" s="43"/>
      <c r="B60" s="44" t="str">
        <f>IF(A60="","",IF(ISERROR(VLOOKUP(A60,Kody!$A$2:$C$251,2,FALSE)),"Nie ma takiego gatunku",VLOOKUP(A60,Kody!$A$2:$C$251,2,FALSE)))</f>
        <v/>
      </c>
      <c r="C60" s="44" t="str">
        <f>IF(A60="","",IF(ISERROR(VLOOKUP(A60,Kody!$A$2:$C$251,3,FALSE)),"Nie ma takiego gatunku",VLOOKUP(A60,Kody!$A$2:$C$251,3,FALSE)))</f>
        <v/>
      </c>
      <c r="D60" s="82"/>
      <c r="E60" s="157" t="str">
        <f t="shared" si="0"/>
        <v/>
      </c>
      <c r="F60" s="158"/>
      <c r="G60" s="84"/>
      <c r="H60" s="45"/>
      <c r="I60" s="45"/>
    </row>
    <row r="61" spans="1:9" ht="19.5" customHeight="1">
      <c r="A61" s="43"/>
      <c r="B61" s="44" t="str">
        <f>IF(A61="","",IF(ISERROR(VLOOKUP(A61,Kody!$A$2:$C$251,2,FALSE)),"Nie ma takiego gatunku",VLOOKUP(A61,Kody!$A$2:$C$251,2,FALSE)))</f>
        <v/>
      </c>
      <c r="C61" s="44" t="str">
        <f>IF(A61="","",IF(ISERROR(VLOOKUP(A61,Kody!$A$2:$C$251,3,FALSE)),"Nie ma takiego gatunku",VLOOKUP(A61,Kody!$A$2:$C$251,3,FALSE)))</f>
        <v/>
      </c>
      <c r="D61" s="82"/>
      <c r="E61" s="157" t="str">
        <f t="shared" si="0"/>
        <v/>
      </c>
      <c r="F61" s="158"/>
      <c r="G61" s="84"/>
      <c r="H61" s="45"/>
      <c r="I61" s="45"/>
    </row>
    <row r="62" spans="1:9" ht="19.5" customHeight="1">
      <c r="A62" s="43"/>
      <c r="B62" s="44" t="str">
        <f>IF(A62="","",IF(ISERROR(VLOOKUP(A62,Kody!$A$2:$C$251,2,FALSE)),"Nie ma takiego gatunku",VLOOKUP(A62,Kody!$A$2:$C$251,2,FALSE)))</f>
        <v/>
      </c>
      <c r="C62" s="44" t="str">
        <f>IF(A62="","",IF(ISERROR(VLOOKUP(A62,Kody!$A$2:$C$251,3,FALSE)),"Nie ma takiego gatunku",VLOOKUP(A62,Kody!$A$2:$C$251,3,FALSE)))</f>
        <v/>
      </c>
      <c r="D62" s="82"/>
      <c r="E62" s="157" t="str">
        <f t="shared" si="0"/>
        <v/>
      </c>
      <c r="F62" s="158"/>
      <c r="G62" s="84"/>
      <c r="H62" s="45"/>
      <c r="I62" s="45"/>
    </row>
    <row r="63" spans="1:9" ht="19.5" customHeight="1">
      <c r="A63" s="43"/>
      <c r="B63" s="44" t="str">
        <f>IF(A63="","",IF(ISERROR(VLOOKUP(A63,Kody!$A$2:$C$251,2,FALSE)),"Nie ma takiego gatunku",VLOOKUP(A63,Kody!$A$2:$C$251,2,FALSE)))</f>
        <v/>
      </c>
      <c r="C63" s="44" t="str">
        <f>IF(A63="","",IF(ISERROR(VLOOKUP(A63,Kody!$A$2:$C$251,3,FALSE)),"Nie ma takiego gatunku",VLOOKUP(A63,Kody!$A$2:$C$251,3,FALSE)))</f>
        <v/>
      </c>
      <c r="D63" s="82"/>
      <c r="E63" s="157" t="str">
        <f t="shared" si="0"/>
        <v/>
      </c>
      <c r="F63" s="158"/>
      <c r="G63" s="84"/>
      <c r="H63" s="45"/>
      <c r="I63" s="45"/>
    </row>
    <row r="64" spans="1:9" ht="19.5" customHeight="1">
      <c r="A64" s="43"/>
      <c r="B64" s="44" t="str">
        <f>IF(A64="","",IF(ISERROR(VLOOKUP(A64,Kody!$A$2:$C$251,2,FALSE)),"Nie ma takiego gatunku",VLOOKUP(A64,Kody!$A$2:$C$251,2,FALSE)))</f>
        <v/>
      </c>
      <c r="C64" s="44" t="str">
        <f>IF(A64="","",IF(ISERROR(VLOOKUP(A64,Kody!$A$2:$C$251,3,FALSE)),"Nie ma takiego gatunku",VLOOKUP(A64,Kody!$A$2:$C$251,3,FALSE)))</f>
        <v/>
      </c>
      <c r="D64" s="82"/>
      <c r="E64" s="157" t="str">
        <f t="shared" si="0"/>
        <v/>
      </c>
      <c r="F64" s="158"/>
      <c r="G64" s="84"/>
      <c r="H64" s="45"/>
      <c r="I64" s="45"/>
    </row>
    <row r="65" spans="1:9" ht="19.5" customHeight="1">
      <c r="A65" s="43"/>
      <c r="B65" s="44" t="str">
        <f>IF(A65="","",IF(ISERROR(VLOOKUP(A65,Kody!$A$2:$C$251,2,FALSE)),"Nie ma takiego gatunku",VLOOKUP(A65,Kody!$A$2:$C$251,2,FALSE)))</f>
        <v/>
      </c>
      <c r="C65" s="44" t="str">
        <f>IF(A65="","",IF(ISERROR(VLOOKUP(A65,Kody!$A$2:$C$251,3,FALSE)),"Nie ma takiego gatunku",VLOOKUP(A65,Kody!$A$2:$C$251,3,FALSE)))</f>
        <v/>
      </c>
      <c r="D65" s="82"/>
      <c r="E65" s="157" t="str">
        <f t="shared" si="0"/>
        <v/>
      </c>
      <c r="F65" s="158"/>
      <c r="G65" s="84"/>
      <c r="H65" s="45"/>
      <c r="I65" s="45"/>
    </row>
    <row r="66" spans="1:9" ht="19.5" customHeight="1">
      <c r="A66" s="43"/>
      <c r="B66" s="44" t="str">
        <f>IF(A66="","",IF(ISERROR(VLOOKUP(A66,Kody!$A$2:$C$251,2,FALSE)),"Nie ma takiego gatunku",VLOOKUP(A66,Kody!$A$2:$C$251,2,FALSE)))</f>
        <v/>
      </c>
      <c r="C66" s="44" t="str">
        <f>IF(A66="","",IF(ISERROR(VLOOKUP(A66,Kody!$A$2:$C$251,3,FALSE)),"Nie ma takiego gatunku",VLOOKUP(A66,Kody!$A$2:$C$251,3,FALSE)))</f>
        <v/>
      </c>
      <c r="D66" s="82"/>
      <c r="E66" s="157" t="str">
        <f t="shared" si="0"/>
        <v/>
      </c>
      <c r="F66" s="158"/>
      <c r="G66" s="84"/>
      <c r="H66" s="45"/>
      <c r="I66" s="45"/>
    </row>
    <row r="67" spans="1:9" ht="19.5" customHeight="1">
      <c r="A67" s="43"/>
      <c r="B67" s="44" t="str">
        <f>IF(A67="","",IF(ISERROR(VLOOKUP(A67,Kody!$A$2:$C$251,2,FALSE)),"Nie ma takiego gatunku",VLOOKUP(A67,Kody!$A$2:$C$251,2,FALSE)))</f>
        <v/>
      </c>
      <c r="C67" s="44" t="str">
        <f>IF(A67="","",IF(ISERROR(VLOOKUP(A67,Kody!$A$2:$C$251,3,FALSE)),"Nie ma takiego gatunku",VLOOKUP(A67,Kody!$A$2:$C$251,3,FALSE)))</f>
        <v/>
      </c>
      <c r="D67" s="82"/>
      <c r="E67" s="157" t="str">
        <f t="shared" si="0"/>
        <v/>
      </c>
      <c r="F67" s="158"/>
      <c r="G67" s="84"/>
      <c r="H67" s="45"/>
      <c r="I67" s="45"/>
    </row>
    <row r="68" spans="1:9" ht="19.5" customHeight="1">
      <c r="A68" s="43"/>
      <c r="B68" s="44" t="str">
        <f>IF(A68="","",IF(ISERROR(VLOOKUP(A68,Kody!$A$2:$C$251,2,FALSE)),"Nie ma takiego gatunku",VLOOKUP(A68,Kody!$A$2:$C$251,2,FALSE)))</f>
        <v/>
      </c>
      <c r="C68" s="44" t="str">
        <f>IF(A68="","",IF(ISERROR(VLOOKUP(A68,Kody!$A$2:$C$251,3,FALSE)),"Nie ma takiego gatunku",VLOOKUP(A68,Kody!$A$2:$C$251,3,FALSE)))</f>
        <v/>
      </c>
      <c r="D68" s="82"/>
      <c r="E68" s="157" t="str">
        <f t="shared" si="0"/>
        <v/>
      </c>
      <c r="F68" s="158"/>
      <c r="G68" s="84"/>
      <c r="H68" s="45"/>
      <c r="I68" s="45"/>
    </row>
    <row r="69" spans="1:9" ht="19.5" customHeight="1">
      <c r="A69" s="43"/>
      <c r="B69" s="44" t="str">
        <f>IF(A69="","",IF(ISERROR(VLOOKUP(A69,Kody!$A$2:$C$251,2,FALSE)),"Nie ma takiego gatunku",VLOOKUP(A69,Kody!$A$2:$C$251,2,FALSE)))</f>
        <v/>
      </c>
      <c r="C69" s="44" t="str">
        <f>IF(A69="","",IF(ISERROR(VLOOKUP(A69,Kody!$A$2:$C$251,3,FALSE)),"Nie ma takiego gatunku",VLOOKUP(A69,Kody!$A$2:$C$251,3,FALSE)))</f>
        <v/>
      </c>
      <c r="D69" s="82"/>
      <c r="E69" s="157" t="str">
        <f t="shared" si="0"/>
        <v/>
      </c>
      <c r="F69" s="158"/>
      <c r="G69" s="84"/>
      <c r="H69" s="45"/>
      <c r="I69" s="45"/>
    </row>
    <row r="70" spans="1:9" ht="19.5" customHeight="1">
      <c r="A70" s="43"/>
      <c r="B70" s="44" t="str">
        <f>IF(A70="","",IF(ISERROR(VLOOKUP(A70,Kody!$A$2:$C$251,2,FALSE)),"Nie ma takiego gatunku",VLOOKUP(A70,Kody!$A$2:$C$251,2,FALSE)))</f>
        <v/>
      </c>
      <c r="C70" s="44" t="str">
        <f>IF(A70="","",IF(ISERROR(VLOOKUP(A70,Kody!$A$2:$C$251,3,FALSE)),"Nie ma takiego gatunku",VLOOKUP(A70,Kody!$A$2:$C$251,3,FALSE)))</f>
        <v/>
      </c>
      <c r="D70" s="82"/>
      <c r="E70" s="157" t="str">
        <f t="shared" si="0"/>
        <v/>
      </c>
      <c r="F70" s="158"/>
      <c r="G70" s="84"/>
      <c r="H70" s="45"/>
      <c r="I70" s="45"/>
    </row>
    <row r="71" spans="1:9" ht="19.5" customHeight="1">
      <c r="A71" s="43"/>
      <c r="B71" s="44" t="str">
        <f>IF(A71="","",IF(ISERROR(VLOOKUP(A71,Kody!$A$2:$C$251,2,FALSE)),"Nie ma takiego gatunku",VLOOKUP(A71,Kody!$A$2:$C$251,2,FALSE)))</f>
        <v/>
      </c>
      <c r="C71" s="44" t="str">
        <f>IF(A71="","",IF(ISERROR(VLOOKUP(A71,Kody!$A$2:$C$251,3,FALSE)),"Nie ma takiego gatunku",VLOOKUP(A71,Kody!$A$2:$C$251,3,FALSE)))</f>
        <v/>
      </c>
      <c r="D71" s="82"/>
      <c r="E71" s="157" t="str">
        <f t="shared" si="0"/>
        <v/>
      </c>
      <c r="F71" s="158"/>
      <c r="G71" s="84"/>
      <c r="H71" s="45"/>
      <c r="I71" s="45"/>
    </row>
    <row r="72" spans="1:9" ht="19.5" customHeight="1">
      <c r="A72" s="43"/>
      <c r="B72" s="44" t="str">
        <f>IF(A72="","",IF(ISERROR(VLOOKUP(A72,Kody!$A$2:$C$251,2,FALSE)),"Nie ma takiego gatunku",VLOOKUP(A72,Kody!$A$2:$C$251,2,FALSE)))</f>
        <v/>
      </c>
      <c r="C72" s="44" t="str">
        <f>IF(A72="","",IF(ISERROR(VLOOKUP(A72,Kody!$A$2:$C$251,3,FALSE)),"Nie ma takiego gatunku",VLOOKUP(A72,Kody!$A$2:$C$251,3,FALSE)))</f>
        <v/>
      </c>
      <c r="D72" s="82"/>
      <c r="E72" s="157" t="str">
        <f t="shared" si="0"/>
        <v/>
      </c>
      <c r="F72" s="158"/>
      <c r="G72" s="84"/>
      <c r="H72" s="45"/>
      <c r="I72" s="45"/>
    </row>
    <row r="73" spans="1:9" ht="19.5" customHeight="1">
      <c r="A73" s="43"/>
      <c r="B73" s="44" t="str">
        <f>IF(A73="","",IF(ISERROR(VLOOKUP(A73,Kody!$A$2:$C$251,2,FALSE)),"Nie ma takiego gatunku",VLOOKUP(A73,Kody!$A$2:$C$251,2,FALSE)))</f>
        <v/>
      </c>
      <c r="C73" s="44" t="str">
        <f>IF(A73="","",IF(ISERROR(VLOOKUP(A73,Kody!$A$2:$C$251,3,FALSE)),"Nie ma takiego gatunku",VLOOKUP(A73,Kody!$A$2:$C$251,3,FALSE)))</f>
        <v/>
      </c>
      <c r="D73" s="82"/>
      <c r="E73" s="157" t="str">
        <f t="shared" si="0"/>
        <v/>
      </c>
      <c r="F73" s="158"/>
      <c r="G73" s="84"/>
      <c r="H73" s="45"/>
      <c r="I73" s="45"/>
    </row>
    <row r="74" spans="1:9" ht="19.5" customHeight="1">
      <c r="A74" s="43"/>
      <c r="B74" s="44" t="str">
        <f>IF(A74="","",IF(ISERROR(VLOOKUP(A74,Kody!$A$2:$C$251,2,FALSE)),"Nie ma takiego gatunku",VLOOKUP(A74,Kody!$A$2:$C$251,2,FALSE)))</f>
        <v/>
      </c>
      <c r="C74" s="44" t="str">
        <f>IF(A74="","",IF(ISERROR(VLOOKUP(A74,Kody!$A$2:$C$251,3,FALSE)),"Nie ma takiego gatunku",VLOOKUP(A74,Kody!$A$2:$C$251,3,FALSE)))</f>
        <v/>
      </c>
      <c r="D74" s="82"/>
      <c r="E74" s="157" t="str">
        <f t="shared" si="0"/>
        <v/>
      </c>
      <c r="F74" s="158"/>
      <c r="G74" s="84"/>
      <c r="H74" s="45"/>
      <c r="I74" s="45"/>
    </row>
    <row r="75" spans="1:9" ht="19.5" customHeight="1">
      <c r="A75" s="43"/>
      <c r="B75" s="44" t="str">
        <f>IF(A75="","",IF(ISERROR(VLOOKUP(A75,Kody!$A$2:$C$251,2,FALSE)),"Nie ma takiego gatunku",VLOOKUP(A75,Kody!$A$2:$C$251,2,FALSE)))</f>
        <v/>
      </c>
      <c r="C75" s="44" t="str">
        <f>IF(A75="","",IF(ISERROR(VLOOKUP(A75,Kody!$A$2:$C$251,3,FALSE)),"Nie ma takiego gatunku",VLOOKUP(A75,Kody!$A$2:$C$251,3,FALSE)))</f>
        <v/>
      </c>
      <c r="D75" s="82"/>
      <c r="E75" s="157" t="str">
        <f t="shared" si="0"/>
        <v/>
      </c>
      <c r="F75" s="158"/>
      <c r="G75" s="84"/>
      <c r="H75" s="45"/>
      <c r="I75" s="45"/>
    </row>
    <row r="76" spans="1:9" ht="19.5" customHeight="1">
      <c r="A76" s="43"/>
      <c r="B76" s="44" t="str">
        <f>IF(A76="","",IF(ISERROR(VLOOKUP(A76,Kody!$A$2:$C$251,2,FALSE)),"Nie ma takiego gatunku",VLOOKUP(A76,Kody!$A$2:$C$251,2,FALSE)))</f>
        <v/>
      </c>
      <c r="C76" s="44" t="str">
        <f>IF(A76="","",IF(ISERROR(VLOOKUP(A76,Kody!$A$2:$C$251,3,FALSE)),"Nie ma takiego gatunku",VLOOKUP(A76,Kody!$A$2:$C$251,3,FALSE)))</f>
        <v/>
      </c>
      <c r="D76" s="82"/>
      <c r="E76" s="157" t="str">
        <f t="shared" si="0"/>
        <v/>
      </c>
      <c r="F76" s="158"/>
      <c r="G76" s="84"/>
      <c r="H76" s="45"/>
      <c r="I76" s="45"/>
    </row>
    <row r="77" spans="1:9" ht="19.5" customHeight="1">
      <c r="A77" s="43"/>
      <c r="B77" s="44" t="str">
        <f>IF(A77="","",IF(ISERROR(VLOOKUP(A77,Kody!$A$2:$C$251,2,FALSE)),"Nie ma takiego gatunku",VLOOKUP(A77,Kody!$A$2:$C$251,2,FALSE)))</f>
        <v/>
      </c>
      <c r="C77" s="44" t="str">
        <f>IF(A77="","",IF(ISERROR(VLOOKUP(A77,Kody!$A$2:$C$251,3,FALSE)),"Nie ma takiego gatunku",VLOOKUP(A77,Kody!$A$2:$C$251,3,FALSE)))</f>
        <v/>
      </c>
      <c r="D77" s="82"/>
      <c r="E77" s="157" t="str">
        <f t="shared" si="0"/>
        <v/>
      </c>
      <c r="F77" s="158"/>
      <c r="G77" s="84"/>
      <c r="H77" s="45"/>
      <c r="I77" s="45"/>
    </row>
    <row r="78" spans="1:9" ht="19.5" customHeight="1">
      <c r="A78" s="43"/>
      <c r="B78" s="44" t="str">
        <f>IF(A78="","",IF(ISERROR(VLOOKUP(A78,Kody!$A$2:$C$251,2,FALSE)),"Nie ma takiego gatunku",VLOOKUP(A78,Kody!$A$2:$C$251,2,FALSE)))</f>
        <v/>
      </c>
      <c r="C78" s="44" t="str">
        <f>IF(A78="","",IF(ISERROR(VLOOKUP(A78,Kody!$A$2:$C$251,3,FALSE)),"Nie ma takiego gatunku",VLOOKUP(A78,Kody!$A$2:$C$251,3,FALSE)))</f>
        <v/>
      </c>
      <c r="D78" s="82"/>
      <c r="E78" s="157" t="str">
        <f t="shared" si="0"/>
        <v/>
      </c>
      <c r="F78" s="158"/>
      <c r="G78" s="84"/>
      <c r="H78" s="45"/>
      <c r="I78" s="45"/>
    </row>
    <row r="79" spans="1:9" ht="19.5" customHeight="1">
      <c r="A79" s="43"/>
      <c r="B79" s="44" t="str">
        <f>IF(A79="","",IF(ISERROR(VLOOKUP(A79,Kody!$A$2:$C$251,2,FALSE)),"Nie ma takiego gatunku",VLOOKUP(A79,Kody!$A$2:$C$251,2,FALSE)))</f>
        <v/>
      </c>
      <c r="C79" s="44" t="str">
        <f>IF(A79="","",IF(ISERROR(VLOOKUP(A79,Kody!$A$2:$C$251,3,FALSE)),"Nie ma takiego gatunku",VLOOKUP(A79,Kody!$A$2:$C$251,3,FALSE)))</f>
        <v/>
      </c>
      <c r="D79" s="82"/>
      <c r="E79" s="157" t="str">
        <f t="shared" ref="E79:E106" si="1">CONCATENATE($D$8,D79)</f>
        <v/>
      </c>
      <c r="F79" s="158"/>
      <c r="G79" s="84"/>
      <c r="H79" s="45"/>
      <c r="I79" s="45"/>
    </row>
    <row r="80" spans="1:9" ht="19.5" customHeight="1">
      <c r="A80" s="43"/>
      <c r="B80" s="44" t="str">
        <f>IF(A80="","",IF(ISERROR(VLOOKUP(A80,Kody!$A$2:$C$251,2,FALSE)),"Nie ma takiego gatunku",VLOOKUP(A80,Kody!$A$2:$C$251,2,FALSE)))</f>
        <v/>
      </c>
      <c r="C80" s="44" t="str">
        <f>IF(A80="","",IF(ISERROR(VLOOKUP(A80,Kody!$A$2:$C$251,3,FALSE)),"Nie ma takiego gatunku",VLOOKUP(A80,Kody!$A$2:$C$251,3,FALSE)))</f>
        <v/>
      </c>
      <c r="D80" s="82"/>
      <c r="E80" s="157" t="str">
        <f t="shared" si="1"/>
        <v/>
      </c>
      <c r="F80" s="158"/>
      <c r="G80" s="84"/>
      <c r="H80" s="45"/>
      <c r="I80" s="45"/>
    </row>
    <row r="81" spans="1:9" ht="19.5" customHeight="1">
      <c r="A81" s="43"/>
      <c r="B81" s="44" t="str">
        <f>IF(A81="","",IF(ISERROR(VLOOKUP(A81,Kody!$A$2:$C$251,2,FALSE)),"Nie ma takiego gatunku",VLOOKUP(A81,Kody!$A$2:$C$251,2,FALSE)))</f>
        <v/>
      </c>
      <c r="C81" s="44" t="str">
        <f>IF(A81="","",IF(ISERROR(VLOOKUP(A81,Kody!$A$2:$C$251,3,FALSE)),"Nie ma takiego gatunku",VLOOKUP(A81,Kody!$A$2:$C$251,3,FALSE)))</f>
        <v/>
      </c>
      <c r="D81" s="82"/>
      <c r="E81" s="157" t="str">
        <f t="shared" si="1"/>
        <v/>
      </c>
      <c r="F81" s="158"/>
      <c r="G81" s="84"/>
      <c r="H81" s="45"/>
      <c r="I81" s="45"/>
    </row>
    <row r="82" spans="1:9" ht="19.5" customHeight="1">
      <c r="A82" s="43"/>
      <c r="B82" s="44" t="str">
        <f>IF(A82="","",IF(ISERROR(VLOOKUP(A82,Kody!$A$2:$C$251,2,FALSE)),"Nie ma takiego gatunku",VLOOKUP(A82,Kody!$A$2:$C$251,2,FALSE)))</f>
        <v/>
      </c>
      <c r="C82" s="44" t="str">
        <f>IF(A82="","",IF(ISERROR(VLOOKUP(A82,Kody!$A$2:$C$251,3,FALSE)),"Nie ma takiego gatunku",VLOOKUP(A82,Kody!$A$2:$C$251,3,FALSE)))</f>
        <v/>
      </c>
      <c r="D82" s="82"/>
      <c r="E82" s="157" t="str">
        <f t="shared" si="1"/>
        <v/>
      </c>
      <c r="F82" s="158"/>
      <c r="G82" s="84"/>
      <c r="H82" s="45"/>
      <c r="I82" s="45"/>
    </row>
    <row r="83" spans="1:9" ht="19.5" customHeight="1">
      <c r="A83" s="43"/>
      <c r="B83" s="44" t="str">
        <f>IF(A83="","",IF(ISERROR(VLOOKUP(A83,Kody!$A$2:$C$251,2,FALSE)),"Nie ma takiego gatunku",VLOOKUP(A83,Kody!$A$2:$C$251,2,FALSE)))</f>
        <v/>
      </c>
      <c r="C83" s="44" t="str">
        <f>IF(A83="","",IF(ISERROR(VLOOKUP(A83,Kody!$A$2:$C$251,3,FALSE)),"Nie ma takiego gatunku",VLOOKUP(A83,Kody!$A$2:$C$251,3,FALSE)))</f>
        <v/>
      </c>
      <c r="D83" s="82"/>
      <c r="E83" s="157" t="str">
        <f t="shared" si="1"/>
        <v/>
      </c>
      <c r="F83" s="158"/>
      <c r="G83" s="84"/>
      <c r="H83" s="45"/>
      <c r="I83" s="45"/>
    </row>
    <row r="84" spans="1:9" ht="19.5" customHeight="1">
      <c r="A84" s="43"/>
      <c r="B84" s="44" t="str">
        <f>IF(A84="","",IF(ISERROR(VLOOKUP(A84,Kody!$A$2:$C$251,2,FALSE)),"Nie ma takiego gatunku",VLOOKUP(A84,Kody!$A$2:$C$251,2,FALSE)))</f>
        <v/>
      </c>
      <c r="C84" s="44" t="str">
        <f>IF(A84="","",IF(ISERROR(VLOOKUP(A84,Kody!$A$2:$C$251,3,FALSE)),"Nie ma takiego gatunku",VLOOKUP(A84,Kody!$A$2:$C$251,3,FALSE)))</f>
        <v/>
      </c>
      <c r="D84" s="82"/>
      <c r="E84" s="157" t="str">
        <f t="shared" si="1"/>
        <v/>
      </c>
      <c r="F84" s="158"/>
      <c r="G84" s="84"/>
      <c r="H84" s="45"/>
      <c r="I84" s="45"/>
    </row>
    <row r="85" spans="1:9" ht="19.5" customHeight="1">
      <c r="A85" s="43"/>
      <c r="B85" s="44" t="str">
        <f>IF(A85="","",IF(ISERROR(VLOOKUP(A85,Kody!$A$2:$C$251,2,FALSE)),"Nie ma takiego gatunku",VLOOKUP(A85,Kody!$A$2:$C$251,2,FALSE)))</f>
        <v/>
      </c>
      <c r="C85" s="44" t="str">
        <f>IF(A85="","",IF(ISERROR(VLOOKUP(A85,Kody!$A$2:$C$251,3,FALSE)),"Nie ma takiego gatunku",VLOOKUP(A85,Kody!$A$2:$C$251,3,FALSE)))</f>
        <v/>
      </c>
      <c r="D85" s="82"/>
      <c r="E85" s="157" t="str">
        <f t="shared" si="1"/>
        <v/>
      </c>
      <c r="F85" s="158"/>
      <c r="G85" s="84"/>
      <c r="H85" s="45"/>
      <c r="I85" s="45"/>
    </row>
    <row r="86" spans="1:9" ht="19.5" customHeight="1">
      <c r="A86" s="43"/>
      <c r="B86" s="44" t="str">
        <f>IF(A86="","",IF(ISERROR(VLOOKUP(A86,Kody!$A$2:$C$251,2,FALSE)),"Nie ma takiego gatunku",VLOOKUP(A86,Kody!$A$2:$C$251,2,FALSE)))</f>
        <v/>
      </c>
      <c r="C86" s="44" t="str">
        <f>IF(A86="","",IF(ISERROR(VLOOKUP(A86,Kody!$A$2:$C$251,3,FALSE)),"Nie ma takiego gatunku",VLOOKUP(A86,Kody!$A$2:$C$251,3,FALSE)))</f>
        <v/>
      </c>
      <c r="D86" s="82"/>
      <c r="E86" s="157" t="str">
        <f t="shared" si="1"/>
        <v/>
      </c>
      <c r="F86" s="158"/>
      <c r="G86" s="84"/>
      <c r="H86" s="45"/>
      <c r="I86" s="45"/>
    </row>
    <row r="87" spans="1:9" ht="19.5" customHeight="1">
      <c r="A87" s="43"/>
      <c r="B87" s="44" t="str">
        <f>IF(A87="","",IF(ISERROR(VLOOKUP(A87,Kody!$A$2:$C$251,2,FALSE)),"Nie ma takiego gatunku",VLOOKUP(A87,Kody!$A$2:$C$251,2,FALSE)))</f>
        <v/>
      </c>
      <c r="C87" s="44" t="str">
        <f>IF(A87="","",IF(ISERROR(VLOOKUP(A87,Kody!$A$2:$C$251,3,FALSE)),"Nie ma takiego gatunku",VLOOKUP(A87,Kody!$A$2:$C$251,3,FALSE)))</f>
        <v/>
      </c>
      <c r="D87" s="82"/>
      <c r="E87" s="157" t="str">
        <f t="shared" si="1"/>
        <v/>
      </c>
      <c r="F87" s="158"/>
      <c r="G87" s="84"/>
      <c r="H87" s="45"/>
      <c r="I87" s="45"/>
    </row>
    <row r="88" spans="1:9" ht="19.5" customHeight="1">
      <c r="A88" s="43"/>
      <c r="B88" s="44" t="str">
        <f>IF(A88="","",IF(ISERROR(VLOOKUP(A88,Kody!$A$2:$C$251,2,FALSE)),"Nie ma takiego gatunku",VLOOKUP(A88,Kody!$A$2:$C$251,2,FALSE)))</f>
        <v/>
      </c>
      <c r="C88" s="44" t="str">
        <f>IF(A88="","",IF(ISERROR(VLOOKUP(A88,Kody!$A$2:$C$251,3,FALSE)),"Nie ma takiego gatunku",VLOOKUP(A88,Kody!$A$2:$C$251,3,FALSE)))</f>
        <v/>
      </c>
      <c r="D88" s="82"/>
      <c r="E88" s="157" t="str">
        <f t="shared" si="1"/>
        <v/>
      </c>
      <c r="F88" s="158"/>
      <c r="G88" s="84"/>
      <c r="H88" s="45"/>
      <c r="I88" s="45"/>
    </row>
    <row r="89" spans="1:9" ht="19.5" customHeight="1">
      <c r="A89" s="43"/>
      <c r="B89" s="44" t="str">
        <f>IF(A89="","",IF(ISERROR(VLOOKUP(A89,Kody!$A$2:$C$251,2,FALSE)),"Nie ma takiego gatunku",VLOOKUP(A89,Kody!$A$2:$C$251,2,FALSE)))</f>
        <v/>
      </c>
      <c r="C89" s="44" t="str">
        <f>IF(A89="","",IF(ISERROR(VLOOKUP(A89,Kody!$A$2:$C$251,3,FALSE)),"Nie ma takiego gatunku",VLOOKUP(A89,Kody!$A$2:$C$251,3,FALSE)))</f>
        <v/>
      </c>
      <c r="D89" s="82"/>
      <c r="E89" s="157" t="str">
        <f t="shared" si="1"/>
        <v/>
      </c>
      <c r="F89" s="158"/>
      <c r="G89" s="84"/>
      <c r="H89" s="45"/>
      <c r="I89" s="45"/>
    </row>
    <row r="90" spans="1:9" ht="19.5" customHeight="1">
      <c r="A90" s="43"/>
      <c r="B90" s="44" t="str">
        <f>IF(A90="","",IF(ISERROR(VLOOKUP(A90,Kody!$A$2:$C$251,2,FALSE)),"Nie ma takiego gatunku",VLOOKUP(A90,Kody!$A$2:$C$251,2,FALSE)))</f>
        <v/>
      </c>
      <c r="C90" s="44" t="str">
        <f>IF(A90="","",IF(ISERROR(VLOOKUP(A90,Kody!$A$2:$C$251,3,FALSE)),"Nie ma takiego gatunku",VLOOKUP(A90,Kody!$A$2:$C$251,3,FALSE)))</f>
        <v/>
      </c>
      <c r="D90" s="82"/>
      <c r="E90" s="157" t="str">
        <f t="shared" si="1"/>
        <v/>
      </c>
      <c r="F90" s="158"/>
      <c r="G90" s="84"/>
      <c r="H90" s="45"/>
      <c r="I90" s="45"/>
    </row>
    <row r="91" spans="1:9" ht="19.5" customHeight="1">
      <c r="A91" s="43"/>
      <c r="B91" s="44" t="str">
        <f>IF(A91="","",IF(ISERROR(VLOOKUP(A91,Kody!$A$2:$C$251,2,FALSE)),"Nie ma takiego gatunku",VLOOKUP(A91,Kody!$A$2:$C$251,2,FALSE)))</f>
        <v/>
      </c>
      <c r="C91" s="44" t="str">
        <f>IF(A91="","",IF(ISERROR(VLOOKUP(A91,Kody!$A$2:$C$251,3,FALSE)),"Nie ma takiego gatunku",VLOOKUP(A91,Kody!$A$2:$C$251,3,FALSE)))</f>
        <v/>
      </c>
      <c r="D91" s="82"/>
      <c r="E91" s="157" t="str">
        <f t="shared" si="1"/>
        <v/>
      </c>
      <c r="F91" s="158"/>
      <c r="G91" s="84"/>
      <c r="H91" s="45"/>
      <c r="I91" s="45"/>
    </row>
    <row r="92" spans="1:9" ht="19.5" customHeight="1">
      <c r="A92" s="43"/>
      <c r="B92" s="44" t="str">
        <f>IF(A92="","",IF(ISERROR(VLOOKUP(A92,Kody!$A$2:$C$251,2,FALSE)),"Nie ma takiego gatunku",VLOOKUP(A92,Kody!$A$2:$C$251,2,FALSE)))</f>
        <v/>
      </c>
      <c r="C92" s="44" t="str">
        <f>IF(A92="","",IF(ISERROR(VLOOKUP(A92,Kody!$A$2:$C$251,3,FALSE)),"Nie ma takiego gatunku",VLOOKUP(A92,Kody!$A$2:$C$251,3,FALSE)))</f>
        <v/>
      </c>
      <c r="D92" s="82"/>
      <c r="E92" s="157" t="str">
        <f t="shared" si="1"/>
        <v/>
      </c>
      <c r="F92" s="158"/>
      <c r="G92" s="84"/>
      <c r="H92" s="45"/>
      <c r="I92" s="45"/>
    </row>
    <row r="93" spans="1:9" ht="19.5" customHeight="1">
      <c r="A93" s="43"/>
      <c r="B93" s="44" t="str">
        <f>IF(A93="","",IF(ISERROR(VLOOKUP(A93,Kody!$A$2:$C$251,2,FALSE)),"Nie ma takiego gatunku",VLOOKUP(A93,Kody!$A$2:$C$251,2,FALSE)))</f>
        <v/>
      </c>
      <c r="C93" s="44" t="str">
        <f>IF(A93="","",IF(ISERROR(VLOOKUP(A93,Kody!$A$2:$C$251,3,FALSE)),"Nie ma takiego gatunku",VLOOKUP(A93,Kody!$A$2:$C$251,3,FALSE)))</f>
        <v/>
      </c>
      <c r="D93" s="82"/>
      <c r="E93" s="157" t="str">
        <f t="shared" si="1"/>
        <v/>
      </c>
      <c r="F93" s="158"/>
      <c r="G93" s="84"/>
      <c r="H93" s="45"/>
      <c r="I93" s="45"/>
    </row>
    <row r="94" spans="1:9" ht="19.5" customHeight="1">
      <c r="A94" s="43"/>
      <c r="B94" s="44" t="str">
        <f>IF(A94="","",IF(ISERROR(VLOOKUP(A94,Kody!$A$2:$C$251,2,FALSE)),"Nie ma takiego gatunku",VLOOKUP(A94,Kody!$A$2:$C$251,2,FALSE)))</f>
        <v/>
      </c>
      <c r="C94" s="44" t="str">
        <f>IF(A94="","",IF(ISERROR(VLOOKUP(A94,Kody!$A$2:$C$251,3,FALSE)),"Nie ma takiego gatunku",VLOOKUP(A94,Kody!$A$2:$C$251,3,FALSE)))</f>
        <v/>
      </c>
      <c r="D94" s="82"/>
      <c r="E94" s="157" t="str">
        <f t="shared" si="1"/>
        <v/>
      </c>
      <c r="F94" s="158"/>
      <c r="G94" s="84"/>
      <c r="H94" s="45"/>
      <c r="I94" s="45"/>
    </row>
    <row r="95" spans="1:9" ht="19.5" customHeight="1">
      <c r="A95" s="43"/>
      <c r="B95" s="44" t="str">
        <f>IF(A95="","",IF(ISERROR(VLOOKUP(A95,Kody!$A$2:$C$251,2,FALSE)),"Nie ma takiego gatunku",VLOOKUP(A95,Kody!$A$2:$C$251,2,FALSE)))</f>
        <v/>
      </c>
      <c r="C95" s="44" t="str">
        <f>IF(A95="","",IF(ISERROR(VLOOKUP(A95,Kody!$A$2:$C$251,3,FALSE)),"Nie ma takiego gatunku",VLOOKUP(A95,Kody!$A$2:$C$251,3,FALSE)))</f>
        <v/>
      </c>
      <c r="D95" s="82"/>
      <c r="E95" s="157" t="str">
        <f t="shared" si="1"/>
        <v/>
      </c>
      <c r="F95" s="158"/>
      <c r="G95" s="84"/>
      <c r="H95" s="45"/>
      <c r="I95" s="45"/>
    </row>
    <row r="96" spans="1:9" ht="19.5" customHeight="1">
      <c r="A96" s="43"/>
      <c r="B96" s="44" t="str">
        <f>IF(A96="","",IF(ISERROR(VLOOKUP(A96,Kody!$A$2:$C$251,2,FALSE)),"Nie ma takiego gatunku",VLOOKUP(A96,Kody!$A$2:$C$251,2,FALSE)))</f>
        <v/>
      </c>
      <c r="C96" s="44" t="str">
        <f>IF(A96="","",IF(ISERROR(VLOOKUP(A96,Kody!$A$2:$C$251,3,FALSE)),"Nie ma takiego gatunku",VLOOKUP(A96,Kody!$A$2:$C$251,3,FALSE)))</f>
        <v/>
      </c>
      <c r="D96" s="82"/>
      <c r="E96" s="157" t="str">
        <f t="shared" si="1"/>
        <v/>
      </c>
      <c r="F96" s="158"/>
      <c r="G96" s="84"/>
      <c r="H96" s="45"/>
      <c r="I96" s="45"/>
    </row>
    <row r="97" spans="1:9" ht="19.5" customHeight="1">
      <c r="A97" s="43"/>
      <c r="B97" s="44" t="str">
        <f>IF(A97="","",IF(ISERROR(VLOOKUP(A97,Kody!$A$2:$C$251,2,FALSE)),"Nie ma takiego gatunku",VLOOKUP(A97,Kody!$A$2:$C$251,2,FALSE)))</f>
        <v/>
      </c>
      <c r="C97" s="44" t="str">
        <f>IF(A97="","",IF(ISERROR(VLOOKUP(A97,Kody!$A$2:$C$251,3,FALSE)),"Nie ma takiego gatunku",VLOOKUP(A97,Kody!$A$2:$C$251,3,FALSE)))</f>
        <v/>
      </c>
      <c r="D97" s="82"/>
      <c r="E97" s="157" t="str">
        <f t="shared" si="1"/>
        <v/>
      </c>
      <c r="F97" s="158"/>
      <c r="G97" s="84"/>
      <c r="H97" s="45"/>
      <c r="I97" s="45"/>
    </row>
    <row r="98" spans="1:9" ht="19.5" customHeight="1">
      <c r="A98" s="43"/>
      <c r="B98" s="44" t="str">
        <f>IF(A98="","",IF(ISERROR(VLOOKUP(A98,Kody!$A$2:$C$251,2,FALSE)),"Nie ma takiego gatunku",VLOOKUP(A98,Kody!$A$2:$C$251,2,FALSE)))</f>
        <v/>
      </c>
      <c r="C98" s="44" t="str">
        <f>IF(A98="","",IF(ISERROR(VLOOKUP(A98,Kody!$A$2:$C$251,3,FALSE)),"Nie ma takiego gatunku",VLOOKUP(A98,Kody!$A$2:$C$251,3,FALSE)))</f>
        <v/>
      </c>
      <c r="D98" s="82"/>
      <c r="E98" s="157" t="str">
        <f t="shared" si="1"/>
        <v/>
      </c>
      <c r="F98" s="158"/>
      <c r="G98" s="84"/>
      <c r="H98" s="45"/>
      <c r="I98" s="45"/>
    </row>
    <row r="99" spans="1:9" ht="19.5" customHeight="1">
      <c r="A99" s="43"/>
      <c r="B99" s="44" t="str">
        <f>IF(A99="","",IF(ISERROR(VLOOKUP(A99,Kody!$A$2:$C$251,2,FALSE)),"Nie ma takiego gatunku",VLOOKUP(A99,Kody!$A$2:$C$251,2,FALSE)))</f>
        <v/>
      </c>
      <c r="C99" s="44" t="str">
        <f>IF(A99="","",IF(ISERROR(VLOOKUP(A99,Kody!$A$2:$C$251,3,FALSE)),"Nie ma takiego gatunku",VLOOKUP(A99,Kody!$A$2:$C$251,3,FALSE)))</f>
        <v/>
      </c>
      <c r="D99" s="82"/>
      <c r="E99" s="157" t="str">
        <f t="shared" si="1"/>
        <v/>
      </c>
      <c r="F99" s="158"/>
      <c r="G99" s="84"/>
      <c r="H99" s="45"/>
      <c r="I99" s="45"/>
    </row>
    <row r="100" spans="1:9" ht="19.5" customHeight="1">
      <c r="A100" s="43"/>
      <c r="B100" s="44" t="str">
        <f>IF(A100="","",IF(ISERROR(VLOOKUP(A100,Kody!$A$2:$C$251,2,FALSE)),"Nie ma takiego gatunku",VLOOKUP(A100,Kody!$A$2:$C$251,2,FALSE)))</f>
        <v/>
      </c>
      <c r="C100" s="44" t="str">
        <f>IF(A100="","",IF(ISERROR(VLOOKUP(A100,Kody!$A$2:$C$251,3,FALSE)),"Nie ma takiego gatunku",VLOOKUP(A100,Kody!$A$2:$C$251,3,FALSE)))</f>
        <v/>
      </c>
      <c r="D100" s="82"/>
      <c r="E100" s="157" t="str">
        <f t="shared" si="1"/>
        <v/>
      </c>
      <c r="F100" s="158"/>
      <c r="G100" s="84"/>
      <c r="H100" s="45"/>
      <c r="I100" s="45"/>
    </row>
    <row r="101" spans="1:9" ht="19.5" customHeight="1">
      <c r="A101" s="43"/>
      <c r="B101" s="44" t="str">
        <f>IF(A101="","",IF(ISERROR(VLOOKUP(A101,Kody!$A$2:$C$251,2,FALSE)),"Nie ma takiego gatunku",VLOOKUP(A101,Kody!$A$2:$C$251,2,FALSE)))</f>
        <v/>
      </c>
      <c r="C101" s="44" t="str">
        <f>IF(A101="","",IF(ISERROR(VLOOKUP(A101,Kody!$A$2:$C$251,3,FALSE)),"Nie ma takiego gatunku",VLOOKUP(A101,Kody!$A$2:$C$251,3,FALSE)))</f>
        <v/>
      </c>
      <c r="D101" s="82"/>
      <c r="E101" s="157" t="str">
        <f t="shared" si="1"/>
        <v/>
      </c>
      <c r="F101" s="158"/>
      <c r="G101" s="84"/>
      <c r="H101" s="45"/>
      <c r="I101" s="45"/>
    </row>
    <row r="102" spans="1:9" ht="19.5" customHeight="1">
      <c r="A102" s="43"/>
      <c r="B102" s="44" t="str">
        <f>IF(A102="","",IF(ISERROR(VLOOKUP(A102,Kody!$A$2:$C$251,2,FALSE)),"Nie ma takiego gatunku",VLOOKUP(A102,Kody!$A$2:$C$251,2,FALSE)))</f>
        <v/>
      </c>
      <c r="C102" s="44" t="str">
        <f>IF(A102="","",IF(ISERROR(VLOOKUP(A102,Kody!$A$2:$C$251,3,FALSE)),"Nie ma takiego gatunku",VLOOKUP(A102,Kody!$A$2:$C$251,3,FALSE)))</f>
        <v/>
      </c>
      <c r="D102" s="82"/>
      <c r="E102" s="157" t="str">
        <f t="shared" si="1"/>
        <v/>
      </c>
      <c r="F102" s="158"/>
      <c r="G102" s="84"/>
      <c r="H102" s="45"/>
      <c r="I102" s="45"/>
    </row>
    <row r="103" spans="1:9" ht="19.5" customHeight="1">
      <c r="A103" s="43"/>
      <c r="B103" s="44" t="str">
        <f>IF(A103="","",IF(ISERROR(VLOOKUP(A103,Kody!$A$2:$C$251,2,FALSE)),"Nie ma takiego gatunku",VLOOKUP(A103,Kody!$A$2:$C$251,2,FALSE)))</f>
        <v/>
      </c>
      <c r="C103" s="44" t="str">
        <f>IF(A103="","",IF(ISERROR(VLOOKUP(A103,Kody!$A$2:$C$251,3,FALSE)),"Nie ma takiego gatunku",VLOOKUP(A103,Kody!$A$2:$C$251,3,FALSE)))</f>
        <v/>
      </c>
      <c r="D103" s="82"/>
      <c r="E103" s="157" t="str">
        <f t="shared" si="1"/>
        <v/>
      </c>
      <c r="F103" s="158"/>
      <c r="G103" s="84"/>
      <c r="H103" s="45"/>
      <c r="I103" s="45"/>
    </row>
    <row r="104" spans="1:9" ht="19.5" customHeight="1">
      <c r="A104" s="43"/>
      <c r="B104" s="44" t="str">
        <f>IF(A104="","",IF(ISERROR(VLOOKUP(A104,Kody!$A$2:$C$251,2,FALSE)),"Nie ma takiego gatunku",VLOOKUP(A104,Kody!$A$2:$C$251,2,FALSE)))</f>
        <v/>
      </c>
      <c r="C104" s="44" t="str">
        <f>IF(A104="","",IF(ISERROR(VLOOKUP(A104,Kody!$A$2:$C$251,3,FALSE)),"Nie ma takiego gatunku",VLOOKUP(A104,Kody!$A$2:$C$251,3,FALSE)))</f>
        <v/>
      </c>
      <c r="D104" s="82"/>
      <c r="E104" s="157" t="str">
        <f t="shared" si="1"/>
        <v/>
      </c>
      <c r="F104" s="158"/>
      <c r="G104" s="84"/>
      <c r="H104" s="45"/>
      <c r="I104" s="45"/>
    </row>
    <row r="105" spans="1:9" ht="19.5" customHeight="1">
      <c r="A105" s="43"/>
      <c r="B105" s="44" t="str">
        <f>IF(A105="","",IF(ISERROR(VLOOKUP(A105,Kody!$A$2:$C$251,2,FALSE)),"Nie ma takiego gatunku",VLOOKUP(A105,Kody!$A$2:$C$251,2,FALSE)))</f>
        <v/>
      </c>
      <c r="C105" s="44" t="str">
        <f>IF(A105="","",IF(ISERROR(VLOOKUP(A105,Kody!$A$2:$C$251,3,FALSE)),"Nie ma takiego gatunku",VLOOKUP(A105,Kody!$A$2:$C$251,3,FALSE)))</f>
        <v/>
      </c>
      <c r="D105" s="82"/>
      <c r="E105" s="157" t="str">
        <f t="shared" si="1"/>
        <v/>
      </c>
      <c r="F105" s="158"/>
      <c r="G105" s="84"/>
      <c r="H105" s="45"/>
      <c r="I105" s="45"/>
    </row>
    <row r="106" spans="1:9" ht="19.5" customHeight="1">
      <c r="A106" s="43"/>
      <c r="B106" s="44" t="str">
        <f>IF(A106="","",IF(ISERROR(VLOOKUP(A106,Kody!$A$2:$C$251,2,FALSE)),"Nie ma takiego gatunku",VLOOKUP(A106,Kody!$A$2:$C$251,2,FALSE)))</f>
        <v/>
      </c>
      <c r="C106" s="44" t="str">
        <f>IF(A106="","",IF(ISERROR(VLOOKUP(A106,Kody!$A$2:$C$251,3,FALSE)),"Nie ma takiego gatunku",VLOOKUP(A106,Kody!$A$2:$C$251,3,FALSE)))</f>
        <v/>
      </c>
      <c r="D106" s="82"/>
      <c r="E106" s="157" t="str">
        <f t="shared" si="1"/>
        <v/>
      </c>
      <c r="F106" s="158"/>
      <c r="G106" s="84"/>
      <c r="H106" s="45"/>
      <c r="I106" s="45"/>
    </row>
    <row r="107" spans="1:9">
      <c r="A107" s="50" t="s">
        <v>515</v>
      </c>
      <c r="B107" s="13"/>
      <c r="C107" s="13"/>
      <c r="D107" s="13"/>
      <c r="E107" s="13"/>
      <c r="F107" s="13"/>
      <c r="G107" s="13"/>
      <c r="H107" s="13"/>
      <c r="I107" s="13"/>
    </row>
  </sheetData>
  <sheetProtection sheet="1" objects="1" scenarios="1"/>
  <protectedRanges>
    <protectedRange sqref="A15:A106 G15:I106 D15:D106" name="Rozstęp2"/>
    <protectedRange sqref="B5:C6 F5:I6 B8 D8 B10:B12 D11:I11 D12 H12" name="Rozstęp1"/>
  </protectedRanges>
  <mergeCells count="111">
    <mergeCell ref="E106:F106"/>
    <mergeCell ref="F5:I5"/>
    <mergeCell ref="F6:I6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E61:F61"/>
    <mergeCell ref="E62:F62"/>
    <mergeCell ref="E63:F63"/>
    <mergeCell ref="E64:F64"/>
    <mergeCell ref="E65:F65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14:F14"/>
    <mergeCell ref="E15:F15"/>
    <mergeCell ref="F10:G10"/>
    <mergeCell ref="F11:G11"/>
    <mergeCell ref="F12:G12"/>
    <mergeCell ref="A13:I13"/>
    <mergeCell ref="A4:G4"/>
    <mergeCell ref="B5:C5"/>
    <mergeCell ref="C10:C11"/>
    <mergeCell ref="B6:C6"/>
    <mergeCell ref="A10:A11"/>
    <mergeCell ref="B10:B11"/>
    <mergeCell ref="D5:E5"/>
    <mergeCell ref="D6:E6"/>
    <mergeCell ref="D10:E10"/>
    <mergeCell ref="D11:E11"/>
    <mergeCell ref="D12:E12"/>
    <mergeCell ref="D8:E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7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'Listy wybierane'!$H$3:$H$6</xm:f>
          </x14:formula1>
          <xm:sqref>I15:I106</xm:sqref>
        </x14:dataValidation>
        <x14:dataValidation type="list" allowBlank="1" showInputMessage="1" showErrorMessage="1" xr:uid="{00000000-0002-0000-0100-000001000000}">
          <x14:formula1>
            <xm:f>'Listy wybierane'!$G$3:$G$7</xm:f>
          </x14:formula1>
          <xm:sqref>G15:G106</xm:sqref>
        </x14:dataValidation>
        <x14:dataValidation type="list" allowBlank="1" showInputMessage="1" showErrorMessage="1" xr:uid="{00000000-0002-0000-0100-000002000000}">
          <x14:formula1>
            <xm:f>'Listy wybierane'!$L$3:$L$4</xm:f>
          </x14:formula1>
          <xm:sqref>B10:B11</xm:sqref>
        </x14:dataValidation>
        <x14:dataValidation type="list" allowBlank="1" showInputMessage="1" showErrorMessage="1" xr:uid="{00000000-0002-0000-0100-000003000000}">
          <x14:formula1>
            <xm:f>'Listy wybierane'!$A$3:$A$5</xm:f>
          </x14:formula1>
          <xm:sqref>D11 H11:I11</xm:sqref>
        </x14:dataValidation>
        <x14:dataValidation type="list" allowBlank="1" showInputMessage="1" showErrorMessage="1" xr:uid="{00000000-0002-0000-0100-000004000000}">
          <x14:formula1>
            <xm:f>'Listy wybierane'!$K$3:$K$33</xm:f>
          </x14:formula1>
          <xm:sqref>D8:E8</xm:sqref>
        </x14:dataValidation>
        <x14:dataValidation type="list" allowBlank="1" showInputMessage="1" showErrorMessage="1" xr:uid="{00000000-0002-0000-0100-000005000000}">
          <x14:formula1>
            <xm:f>'Listy wybierane'!$J$3:$J$72</xm:f>
          </x14:formula1>
          <xm:sqref>B8</xm:sqref>
        </x14:dataValidation>
        <x14:dataValidation type="list" allowBlank="1" showInputMessage="1" showErrorMessage="1" xr:uid="{00000000-0002-0000-0100-000006000000}">
          <x14:formula1>
            <xm:f>'Listy wybierane'!$C$3:$C$5</xm:f>
          </x14:formula1>
          <xm:sqref>F11:G11</xm:sqref>
        </x14:dataValidation>
        <x14:dataValidation type="list" allowBlank="1" showInputMessage="1" showErrorMessage="1" xr:uid="{00000000-0002-0000-0100-000007000000}">
          <x14:formula1>
            <xm:f>'Listy wybierane'!$F$3:$F$18</xm:f>
          </x14:formula1>
          <xm:sqref>D15:D106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I107"/>
  <sheetViews>
    <sheetView view="pageLayout" topLeftCell="A10" zoomScaleNormal="70" workbookViewId="0">
      <selection activeCell="A18" sqref="A18"/>
    </sheetView>
  </sheetViews>
  <sheetFormatPr defaultColWidth="9.21875" defaultRowHeight="13.8"/>
  <cols>
    <col min="1" max="1" width="13" style="1" customWidth="1"/>
    <col min="2" max="2" width="19.77734375" style="1" customWidth="1"/>
    <col min="3" max="3" width="20" style="1" customWidth="1"/>
    <col min="4" max="7" width="9.77734375" style="1" customWidth="1"/>
    <col min="8" max="8" width="17.6640625" style="1" customWidth="1"/>
    <col min="9" max="9" width="16" style="1" customWidth="1"/>
    <col min="10" max="16384" width="9.21875" style="1"/>
  </cols>
  <sheetData>
    <row r="1" spans="1:9" ht="32.549999999999997" customHeight="1">
      <c r="A1" s="32"/>
      <c r="B1" s="32"/>
      <c r="C1" s="32"/>
      <c r="D1" s="33"/>
      <c r="E1" s="33"/>
      <c r="F1" s="33"/>
      <c r="G1" s="33"/>
      <c r="H1" s="33"/>
      <c r="I1" s="34" t="s">
        <v>461</v>
      </c>
    </row>
    <row r="2" spans="1:9" ht="18" customHeight="1">
      <c r="A2" s="35"/>
      <c r="B2" s="33"/>
      <c r="C2" s="33"/>
      <c r="D2" s="33"/>
      <c r="E2" s="33"/>
      <c r="F2" s="33"/>
      <c r="G2" s="33"/>
      <c r="H2" s="53"/>
      <c r="I2" s="36" t="s">
        <v>498</v>
      </c>
    </row>
    <row r="3" spans="1:9" ht="13.5" customHeight="1">
      <c r="A3" s="37"/>
      <c r="B3" s="33"/>
      <c r="C3" s="33"/>
      <c r="D3" s="33"/>
      <c r="E3" s="33"/>
      <c r="F3" s="33"/>
      <c r="G3" s="33"/>
      <c r="H3" s="33"/>
      <c r="I3" s="36"/>
    </row>
    <row r="4" spans="1:9" ht="14.25" customHeight="1">
      <c r="A4" s="140" t="s">
        <v>499</v>
      </c>
      <c r="B4" s="141"/>
      <c r="C4" s="141"/>
      <c r="D4" s="141"/>
      <c r="E4" s="141"/>
      <c r="F4" s="141"/>
      <c r="G4" s="142"/>
      <c r="H4" s="2"/>
      <c r="I4" s="2"/>
    </row>
    <row r="5" spans="1:9" ht="22.5" customHeight="1">
      <c r="A5" s="51" t="s">
        <v>500</v>
      </c>
      <c r="B5" s="169">
        <f>Kontrola_1!B5</f>
        <v>0</v>
      </c>
      <c r="C5" s="169"/>
      <c r="D5" s="152" t="s">
        <v>501</v>
      </c>
      <c r="E5" s="153"/>
      <c r="F5" s="170">
        <f>Kontrola_1!F5</f>
        <v>0</v>
      </c>
      <c r="G5" s="171"/>
      <c r="H5" s="171"/>
      <c r="I5" s="172"/>
    </row>
    <row r="6" spans="1:9" ht="22.5" customHeight="1">
      <c r="A6" s="51" t="s">
        <v>502</v>
      </c>
      <c r="B6" s="169">
        <f>Kontrola_1!B6</f>
        <v>0</v>
      </c>
      <c r="C6" s="169"/>
      <c r="D6" s="173" t="s">
        <v>503</v>
      </c>
      <c r="E6" s="173"/>
      <c r="F6" s="162"/>
      <c r="G6" s="163"/>
      <c r="H6" s="163"/>
      <c r="I6" s="164"/>
    </row>
    <row r="7" spans="1:9" ht="19.5" customHeight="1">
      <c r="A7" s="48" t="s">
        <v>860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>
      <c r="A8" s="41" t="s">
        <v>859</v>
      </c>
      <c r="B8" s="79">
        <f>Kontrola_1!B8</f>
        <v>0</v>
      </c>
      <c r="C8" s="80" t="s">
        <v>861</v>
      </c>
      <c r="D8" s="167">
        <f>Kontrola_1!D8</f>
        <v>0</v>
      </c>
      <c r="E8" s="167"/>
      <c r="F8" s="73"/>
      <c r="G8" s="13"/>
      <c r="H8" s="13"/>
      <c r="I8" s="13"/>
    </row>
    <row r="9" spans="1:9" ht="19.5" customHeight="1">
      <c r="A9" s="47" t="s">
        <v>504</v>
      </c>
      <c r="B9" s="13"/>
      <c r="C9" s="13"/>
      <c r="D9" s="13"/>
      <c r="E9" s="13"/>
      <c r="F9" s="13"/>
      <c r="G9" s="13"/>
      <c r="H9" s="13"/>
      <c r="I9" s="13"/>
    </row>
    <row r="10" spans="1:9" ht="22.5" customHeight="1">
      <c r="A10" s="145" t="s">
        <v>506</v>
      </c>
      <c r="B10" s="147"/>
      <c r="C10" s="168" t="s">
        <v>505</v>
      </c>
      <c r="D10" s="152" t="s">
        <v>0</v>
      </c>
      <c r="E10" s="153"/>
      <c r="F10" s="131" t="s">
        <v>2</v>
      </c>
      <c r="G10" s="132"/>
      <c r="H10" s="46" t="s">
        <v>1</v>
      </c>
      <c r="I10" s="77" t="s">
        <v>3</v>
      </c>
    </row>
    <row r="11" spans="1:9" ht="22.5" customHeight="1">
      <c r="A11" s="146"/>
      <c r="B11" s="148"/>
      <c r="C11" s="168"/>
      <c r="D11" s="135"/>
      <c r="E11" s="136"/>
      <c r="F11" s="135"/>
      <c r="G11" s="136"/>
      <c r="H11" s="76"/>
      <c r="I11" s="78"/>
    </row>
    <row r="12" spans="1:9" ht="23.25" customHeight="1">
      <c r="A12" s="41" t="s">
        <v>507</v>
      </c>
      <c r="B12" s="69"/>
      <c r="C12" s="41" t="s">
        <v>508</v>
      </c>
      <c r="D12" s="154"/>
      <c r="E12" s="155"/>
      <c r="F12" s="131" t="s">
        <v>509</v>
      </c>
      <c r="G12" s="132"/>
      <c r="H12" s="165"/>
      <c r="I12" s="166"/>
    </row>
    <row r="13" spans="1:9" ht="43.5" customHeight="1">
      <c r="A13" s="137" t="s">
        <v>517</v>
      </c>
      <c r="B13" s="138"/>
      <c r="C13" s="138"/>
      <c r="D13" s="138"/>
      <c r="E13" s="139"/>
      <c r="F13" s="139"/>
      <c r="G13" s="138"/>
      <c r="H13" s="138"/>
      <c r="I13" s="138"/>
    </row>
    <row r="14" spans="1:9" ht="24.75" customHeight="1">
      <c r="A14" s="77" t="s">
        <v>510</v>
      </c>
      <c r="B14" s="81" t="s">
        <v>511</v>
      </c>
      <c r="C14" s="81" t="s">
        <v>512</v>
      </c>
      <c r="D14" s="81" t="s">
        <v>858</v>
      </c>
      <c r="E14" s="131" t="s">
        <v>857</v>
      </c>
      <c r="F14" s="132"/>
      <c r="G14" s="77" t="s">
        <v>514</v>
      </c>
      <c r="H14" s="77" t="s">
        <v>516</v>
      </c>
      <c r="I14" s="77" t="s">
        <v>436</v>
      </c>
    </row>
    <row r="15" spans="1:9" ht="19.5" customHeight="1">
      <c r="A15" s="43"/>
      <c r="B15" s="44" t="str">
        <f>IF(A15="","",IF(ISERROR(VLOOKUP(A15,Kody!$A$2:$C$251,2,FALSE)),"Nie ma takiego gatunku",VLOOKUP(A15,Kody!$A$2:$C$251,2,FALSE)))</f>
        <v/>
      </c>
      <c r="C15" s="44" t="str">
        <f>IF(A15="","",IF(ISERROR(VLOOKUP(A15,Kody!$A$2:$C$251,3,FALSE)),"Nie ma takiego gatunku",VLOOKUP(A15,Kody!$A$2:$C$251,3,FALSE)))</f>
        <v/>
      </c>
      <c r="D15" s="82"/>
      <c r="E15" s="133" t="str">
        <f t="shared" ref="E15:E78" si="0">CONCATENATE($D$8,D15)</f>
        <v>0</v>
      </c>
      <c r="F15" s="134"/>
      <c r="G15" s="85"/>
      <c r="H15" s="45"/>
      <c r="I15" s="45"/>
    </row>
    <row r="16" spans="1:9" ht="19.5" customHeight="1">
      <c r="A16" s="43"/>
      <c r="B16" s="44" t="str">
        <f>IF(A16="","",IF(ISERROR(VLOOKUP(A16,Kody!$A$2:$C$251,2,FALSE)),"Nie ma takiego gatunku",VLOOKUP(A16,Kody!$A$2:$C$251,2,FALSE)))</f>
        <v/>
      </c>
      <c r="C16" s="44" t="str">
        <f>IF(A16="","",IF(ISERROR(VLOOKUP(A16,Kody!$A$2:$C$251,3,FALSE)),"Nie ma takiego gatunku",VLOOKUP(A16,Kody!$A$2:$C$251,3,FALSE)))</f>
        <v/>
      </c>
      <c r="D16" s="82"/>
      <c r="E16" s="157" t="str">
        <f t="shared" si="0"/>
        <v>0</v>
      </c>
      <c r="F16" s="158"/>
      <c r="G16" s="83"/>
      <c r="H16" s="45"/>
      <c r="I16" s="45"/>
    </row>
    <row r="17" spans="1:9" ht="19.5" customHeight="1">
      <c r="A17" s="43"/>
      <c r="B17" s="44" t="str">
        <f>IF(A17="","",IF(ISERROR(VLOOKUP(A17,Kody!$A$2:$C$251,2,FALSE)),"Nie ma takiego gatunku",VLOOKUP(A17,Kody!$A$2:$C$251,2,FALSE)))</f>
        <v/>
      </c>
      <c r="C17" s="44" t="str">
        <f>IF(A17="","",IF(ISERROR(VLOOKUP(A17,Kody!$A$2:$C$251,3,FALSE)),"Nie ma takiego gatunku",VLOOKUP(A17,Kody!$A$2:$C$251,3,FALSE)))</f>
        <v/>
      </c>
      <c r="D17" s="82"/>
      <c r="E17" s="157" t="str">
        <f t="shared" si="0"/>
        <v>0</v>
      </c>
      <c r="F17" s="158"/>
      <c r="G17" s="84"/>
      <c r="H17" s="45"/>
      <c r="I17" s="45"/>
    </row>
    <row r="18" spans="1:9" ht="19.5" customHeight="1">
      <c r="A18" s="43"/>
      <c r="B18" s="44" t="str">
        <f>IF(A18="","",IF(ISERROR(VLOOKUP(A18,Kody!$A$2:$C$251,2,FALSE)),"Nie ma takiego gatunku",VLOOKUP(A18,Kody!$A$2:$C$251,2,FALSE)))</f>
        <v/>
      </c>
      <c r="C18" s="44" t="str">
        <f>IF(A18="","",IF(ISERROR(VLOOKUP(A18,Kody!$A$2:$C$251,3,FALSE)),"Nie ma takiego gatunku",VLOOKUP(A18,Kody!$A$2:$C$251,3,FALSE)))</f>
        <v/>
      </c>
      <c r="D18" s="82"/>
      <c r="E18" s="157" t="str">
        <f t="shared" si="0"/>
        <v>0</v>
      </c>
      <c r="F18" s="158"/>
      <c r="G18" s="84"/>
      <c r="H18" s="45"/>
      <c r="I18" s="45"/>
    </row>
    <row r="19" spans="1:9" ht="19.5" customHeight="1">
      <c r="A19" s="43"/>
      <c r="B19" s="44" t="str">
        <f>IF(A19="","",IF(ISERROR(VLOOKUP(A19,Kody!$A$2:$C$251,2,FALSE)),"Nie ma takiego gatunku",VLOOKUP(A19,Kody!$A$2:$C$251,2,FALSE)))</f>
        <v/>
      </c>
      <c r="C19" s="44" t="str">
        <f>IF(A19="","",IF(ISERROR(VLOOKUP(A19,Kody!$A$2:$C$251,3,FALSE)),"Nie ma takiego gatunku",VLOOKUP(A19,Kody!$A$2:$C$251,3,FALSE)))</f>
        <v/>
      </c>
      <c r="D19" s="82"/>
      <c r="E19" s="157" t="str">
        <f t="shared" si="0"/>
        <v>0</v>
      </c>
      <c r="F19" s="158"/>
      <c r="G19" s="84"/>
      <c r="H19" s="45"/>
      <c r="I19" s="45"/>
    </row>
    <row r="20" spans="1:9" ht="19.5" customHeight="1">
      <c r="A20" s="43"/>
      <c r="B20" s="44" t="str">
        <f>IF(A20="","",IF(ISERROR(VLOOKUP(A20,Kody!$A$2:$C$251,2,FALSE)),"Nie ma takiego gatunku",VLOOKUP(A20,Kody!$A$2:$C$251,2,FALSE)))</f>
        <v/>
      </c>
      <c r="C20" s="44" t="str">
        <f>IF(A20="","",IF(ISERROR(VLOOKUP(A20,Kody!$A$2:$C$251,3,FALSE)),"Nie ma takiego gatunku",VLOOKUP(A20,Kody!$A$2:$C$251,3,FALSE)))</f>
        <v/>
      </c>
      <c r="D20" s="82"/>
      <c r="E20" s="157" t="str">
        <f t="shared" si="0"/>
        <v>0</v>
      </c>
      <c r="F20" s="158"/>
      <c r="G20" s="84"/>
      <c r="H20" s="45"/>
      <c r="I20" s="45"/>
    </row>
    <row r="21" spans="1:9" ht="19.5" customHeight="1">
      <c r="A21" s="43"/>
      <c r="B21" s="44" t="str">
        <f>IF(A21="","",IF(ISERROR(VLOOKUP(A21,Kody!$A$2:$C$251,2,FALSE)),"Nie ma takiego gatunku",VLOOKUP(A21,Kody!$A$2:$C$251,2,FALSE)))</f>
        <v/>
      </c>
      <c r="C21" s="44" t="str">
        <f>IF(A21="","",IF(ISERROR(VLOOKUP(A21,Kody!$A$2:$C$251,3,FALSE)),"Nie ma takiego gatunku",VLOOKUP(A21,Kody!$A$2:$C$251,3,FALSE)))</f>
        <v/>
      </c>
      <c r="D21" s="82"/>
      <c r="E21" s="157" t="str">
        <f t="shared" si="0"/>
        <v>0</v>
      </c>
      <c r="F21" s="158"/>
      <c r="G21" s="84"/>
      <c r="H21" s="45"/>
      <c r="I21" s="45"/>
    </row>
    <row r="22" spans="1:9" ht="19.5" customHeight="1">
      <c r="A22" s="43"/>
      <c r="B22" s="44" t="str">
        <f>IF(A22="","",IF(ISERROR(VLOOKUP(A22,Kody!$A$2:$C$251,2,FALSE)),"Nie ma takiego gatunku",VLOOKUP(A22,Kody!$A$2:$C$251,2,FALSE)))</f>
        <v/>
      </c>
      <c r="C22" s="44" t="str">
        <f>IF(A22="","",IF(ISERROR(VLOOKUP(A22,Kody!$A$2:$C$251,3,FALSE)),"Nie ma takiego gatunku",VLOOKUP(A22,Kody!$A$2:$C$251,3,FALSE)))</f>
        <v/>
      </c>
      <c r="D22" s="82"/>
      <c r="E22" s="157" t="str">
        <f t="shared" si="0"/>
        <v>0</v>
      </c>
      <c r="F22" s="158"/>
      <c r="G22" s="84"/>
      <c r="H22" s="45"/>
      <c r="I22" s="45"/>
    </row>
    <row r="23" spans="1:9" ht="19.5" customHeight="1">
      <c r="A23" s="43"/>
      <c r="B23" s="44" t="str">
        <f>IF(A23="","",IF(ISERROR(VLOOKUP(A23,Kody!$A$2:$C$251,2,FALSE)),"Nie ma takiego gatunku",VLOOKUP(A23,Kody!$A$2:$C$251,2,FALSE)))</f>
        <v/>
      </c>
      <c r="C23" s="44" t="str">
        <f>IF(A23="","",IF(ISERROR(VLOOKUP(A23,Kody!$A$2:$C$251,3,FALSE)),"Nie ma takiego gatunku",VLOOKUP(A23,Kody!$A$2:$C$251,3,FALSE)))</f>
        <v/>
      </c>
      <c r="D23" s="82"/>
      <c r="E23" s="157" t="str">
        <f t="shared" si="0"/>
        <v>0</v>
      </c>
      <c r="F23" s="158"/>
      <c r="G23" s="84"/>
      <c r="H23" s="45"/>
      <c r="I23" s="45"/>
    </row>
    <row r="24" spans="1:9" ht="19.5" customHeight="1">
      <c r="A24" s="43"/>
      <c r="B24" s="44" t="str">
        <f>IF(A24="","",IF(ISERROR(VLOOKUP(A24,Kody!$A$2:$C$251,2,FALSE)),"Nie ma takiego gatunku",VLOOKUP(A24,Kody!$A$2:$C$251,2,FALSE)))</f>
        <v/>
      </c>
      <c r="C24" s="44" t="str">
        <f>IF(A24="","",IF(ISERROR(VLOOKUP(A24,Kody!$A$2:$C$251,3,FALSE)),"Nie ma takiego gatunku",VLOOKUP(A24,Kody!$A$2:$C$251,3,FALSE)))</f>
        <v/>
      </c>
      <c r="D24" s="82"/>
      <c r="E24" s="157" t="str">
        <f t="shared" si="0"/>
        <v>0</v>
      </c>
      <c r="F24" s="158"/>
      <c r="G24" s="84"/>
      <c r="H24" s="45"/>
      <c r="I24" s="45"/>
    </row>
    <row r="25" spans="1:9" ht="19.5" customHeight="1">
      <c r="A25" s="43"/>
      <c r="B25" s="44" t="str">
        <f>IF(A25="","",IF(ISERROR(VLOOKUP(A25,Kody!$A$2:$C$251,2,FALSE)),"Nie ma takiego gatunku",VLOOKUP(A25,Kody!$A$2:$C$251,2,FALSE)))</f>
        <v/>
      </c>
      <c r="C25" s="44" t="str">
        <f>IF(A25="","",IF(ISERROR(VLOOKUP(A25,Kody!$A$2:$C$251,3,FALSE)),"Nie ma takiego gatunku",VLOOKUP(A25,Kody!$A$2:$C$251,3,FALSE)))</f>
        <v/>
      </c>
      <c r="D25" s="82"/>
      <c r="E25" s="157" t="str">
        <f t="shared" si="0"/>
        <v>0</v>
      </c>
      <c r="F25" s="158"/>
      <c r="G25" s="84"/>
      <c r="H25" s="45"/>
      <c r="I25" s="45"/>
    </row>
    <row r="26" spans="1:9" ht="19.5" customHeight="1">
      <c r="A26" s="43"/>
      <c r="B26" s="44" t="str">
        <f>IF(A26="","",IF(ISERROR(VLOOKUP(A26,Kody!$A$2:$C$251,2,FALSE)),"Nie ma takiego gatunku",VLOOKUP(A26,Kody!$A$2:$C$251,2,FALSE)))</f>
        <v/>
      </c>
      <c r="C26" s="44" t="str">
        <f>IF(A26="","",IF(ISERROR(VLOOKUP(A26,Kody!$A$2:$C$251,3,FALSE)),"Nie ma takiego gatunku",VLOOKUP(A26,Kody!$A$2:$C$251,3,FALSE)))</f>
        <v/>
      </c>
      <c r="D26" s="82"/>
      <c r="E26" s="157" t="str">
        <f t="shared" si="0"/>
        <v>0</v>
      </c>
      <c r="F26" s="158"/>
      <c r="G26" s="84"/>
      <c r="H26" s="45"/>
      <c r="I26" s="45"/>
    </row>
    <row r="27" spans="1:9" ht="19.5" customHeight="1">
      <c r="A27" s="43"/>
      <c r="B27" s="44" t="str">
        <f>IF(A27="","",IF(ISERROR(VLOOKUP(A27,Kody!$A$2:$C$251,2,FALSE)),"Nie ma takiego gatunku",VLOOKUP(A27,Kody!$A$2:$C$251,2,FALSE)))</f>
        <v/>
      </c>
      <c r="C27" s="44" t="str">
        <f>IF(A27="","",IF(ISERROR(VLOOKUP(A27,Kody!$A$2:$C$251,3,FALSE)),"Nie ma takiego gatunku",VLOOKUP(A27,Kody!$A$2:$C$251,3,FALSE)))</f>
        <v/>
      </c>
      <c r="D27" s="82"/>
      <c r="E27" s="157" t="str">
        <f t="shared" si="0"/>
        <v>0</v>
      </c>
      <c r="F27" s="158"/>
      <c r="G27" s="84"/>
      <c r="H27" s="45"/>
      <c r="I27" s="45"/>
    </row>
    <row r="28" spans="1:9" ht="19.5" customHeight="1">
      <c r="A28" s="43"/>
      <c r="B28" s="44" t="str">
        <f>IF(A28="","",IF(ISERROR(VLOOKUP(A28,Kody!$A$2:$C$251,2,FALSE)),"Nie ma takiego gatunku",VLOOKUP(A28,Kody!$A$2:$C$251,2,FALSE)))</f>
        <v/>
      </c>
      <c r="C28" s="44" t="str">
        <f>IF(A28="","",IF(ISERROR(VLOOKUP(A28,Kody!$A$2:$C$251,3,FALSE)),"Nie ma takiego gatunku",VLOOKUP(A28,Kody!$A$2:$C$251,3,FALSE)))</f>
        <v/>
      </c>
      <c r="D28" s="82"/>
      <c r="E28" s="157" t="str">
        <f t="shared" si="0"/>
        <v>0</v>
      </c>
      <c r="F28" s="158"/>
      <c r="G28" s="84"/>
      <c r="H28" s="45"/>
      <c r="I28" s="45"/>
    </row>
    <row r="29" spans="1:9" ht="19.5" customHeight="1">
      <c r="A29" s="43"/>
      <c r="B29" s="44" t="str">
        <f>IF(A29="","",IF(ISERROR(VLOOKUP(A29,Kody!$A$2:$C$251,2,FALSE)),"Nie ma takiego gatunku",VLOOKUP(A29,Kody!$A$2:$C$251,2,FALSE)))</f>
        <v/>
      </c>
      <c r="C29" s="44" t="str">
        <f>IF(A29="","",IF(ISERROR(VLOOKUP(A29,Kody!$A$2:$C$251,3,FALSE)),"Nie ma takiego gatunku",VLOOKUP(A29,Kody!$A$2:$C$251,3,FALSE)))</f>
        <v/>
      </c>
      <c r="D29" s="82"/>
      <c r="E29" s="157" t="str">
        <f t="shared" si="0"/>
        <v>0</v>
      </c>
      <c r="F29" s="158"/>
      <c r="G29" s="84"/>
      <c r="H29" s="45"/>
      <c r="I29" s="45"/>
    </row>
    <row r="30" spans="1:9" ht="19.5" customHeight="1">
      <c r="A30" s="43"/>
      <c r="B30" s="44" t="str">
        <f>IF(A30="","",IF(ISERROR(VLOOKUP(A30,Kody!$A$2:$C$251,2,FALSE)),"Nie ma takiego gatunku",VLOOKUP(A30,Kody!$A$2:$C$251,2,FALSE)))</f>
        <v/>
      </c>
      <c r="C30" s="44" t="str">
        <f>IF(A30="","",IF(ISERROR(VLOOKUP(A30,Kody!$A$2:$C$251,3,FALSE)),"Nie ma takiego gatunku",VLOOKUP(A30,Kody!$A$2:$C$251,3,FALSE)))</f>
        <v/>
      </c>
      <c r="D30" s="82"/>
      <c r="E30" s="157" t="str">
        <f t="shared" si="0"/>
        <v>0</v>
      </c>
      <c r="F30" s="158"/>
      <c r="G30" s="84"/>
      <c r="H30" s="45"/>
      <c r="I30" s="45"/>
    </row>
    <row r="31" spans="1:9" ht="19.5" customHeight="1">
      <c r="A31" s="43"/>
      <c r="B31" s="44" t="str">
        <f>IF(A31="","",IF(ISERROR(VLOOKUP(A31,Kody!$A$2:$C$251,2,FALSE)),"Nie ma takiego gatunku",VLOOKUP(A31,Kody!$A$2:$C$251,2,FALSE)))</f>
        <v/>
      </c>
      <c r="C31" s="44" t="str">
        <f>IF(A31="","",IF(ISERROR(VLOOKUP(A31,Kody!$A$2:$C$251,3,FALSE)),"Nie ma takiego gatunku",VLOOKUP(A31,Kody!$A$2:$C$251,3,FALSE)))</f>
        <v/>
      </c>
      <c r="D31" s="82"/>
      <c r="E31" s="157" t="str">
        <f t="shared" si="0"/>
        <v>0</v>
      </c>
      <c r="F31" s="158"/>
      <c r="G31" s="84"/>
      <c r="H31" s="45"/>
      <c r="I31" s="45"/>
    </row>
    <row r="32" spans="1:9" ht="19.5" customHeight="1">
      <c r="A32" s="43"/>
      <c r="B32" s="44" t="str">
        <f>IF(A32="","",IF(ISERROR(VLOOKUP(A32,Kody!$A$2:$C$251,2,FALSE)),"Nie ma takiego gatunku",VLOOKUP(A32,Kody!$A$2:$C$251,2,FALSE)))</f>
        <v/>
      </c>
      <c r="C32" s="44" t="str">
        <f>IF(A32="","",IF(ISERROR(VLOOKUP(A32,Kody!$A$2:$C$251,3,FALSE)),"Nie ma takiego gatunku",VLOOKUP(A32,Kody!$A$2:$C$251,3,FALSE)))</f>
        <v/>
      </c>
      <c r="D32" s="82"/>
      <c r="E32" s="157" t="str">
        <f t="shared" si="0"/>
        <v>0</v>
      </c>
      <c r="F32" s="158"/>
      <c r="G32" s="84"/>
      <c r="H32" s="45"/>
      <c r="I32" s="45"/>
    </row>
    <row r="33" spans="1:9" ht="19.5" customHeight="1">
      <c r="A33" s="43"/>
      <c r="B33" s="44" t="str">
        <f>IF(A33="","",IF(ISERROR(VLOOKUP(A33,Kody!$A$2:$C$251,2,FALSE)),"Nie ma takiego gatunku",VLOOKUP(A33,Kody!$A$2:$C$251,2,FALSE)))</f>
        <v/>
      </c>
      <c r="C33" s="44" t="str">
        <f>IF(A33="","",IF(ISERROR(VLOOKUP(A33,Kody!$A$2:$C$251,3,FALSE)),"Nie ma takiego gatunku",VLOOKUP(A33,Kody!$A$2:$C$251,3,FALSE)))</f>
        <v/>
      </c>
      <c r="D33" s="82"/>
      <c r="E33" s="157" t="str">
        <f t="shared" si="0"/>
        <v>0</v>
      </c>
      <c r="F33" s="158"/>
      <c r="G33" s="84"/>
      <c r="H33" s="45"/>
      <c r="I33" s="45"/>
    </row>
    <row r="34" spans="1:9" ht="19.5" customHeight="1">
      <c r="A34" s="43"/>
      <c r="B34" s="44" t="str">
        <f>IF(A34="","",IF(ISERROR(VLOOKUP(A34,Kody!$A$2:$C$251,2,FALSE)),"Nie ma takiego gatunku",VLOOKUP(A34,Kody!$A$2:$C$251,2,FALSE)))</f>
        <v/>
      </c>
      <c r="C34" s="44" t="str">
        <f>IF(A34="","",IF(ISERROR(VLOOKUP(A34,Kody!$A$2:$C$251,3,FALSE)),"Nie ma takiego gatunku",VLOOKUP(A34,Kody!$A$2:$C$251,3,FALSE)))</f>
        <v/>
      </c>
      <c r="D34" s="82"/>
      <c r="E34" s="157" t="str">
        <f t="shared" si="0"/>
        <v>0</v>
      </c>
      <c r="F34" s="158"/>
      <c r="G34" s="84"/>
      <c r="H34" s="45"/>
      <c r="I34" s="45"/>
    </row>
    <row r="35" spans="1:9" ht="19.5" customHeight="1">
      <c r="A35" s="43"/>
      <c r="B35" s="44" t="str">
        <f>IF(A35="","",IF(ISERROR(VLOOKUP(A35,Kody!$A$2:$C$251,2,FALSE)),"Nie ma takiego gatunku",VLOOKUP(A35,Kody!$A$2:$C$251,2,FALSE)))</f>
        <v/>
      </c>
      <c r="C35" s="44" t="str">
        <f>IF(A35="","",IF(ISERROR(VLOOKUP(A35,Kody!$A$2:$C$251,3,FALSE)),"Nie ma takiego gatunku",VLOOKUP(A35,Kody!$A$2:$C$251,3,FALSE)))</f>
        <v/>
      </c>
      <c r="D35" s="82"/>
      <c r="E35" s="157" t="str">
        <f t="shared" si="0"/>
        <v>0</v>
      </c>
      <c r="F35" s="158"/>
      <c r="G35" s="84"/>
      <c r="H35" s="45"/>
      <c r="I35" s="45"/>
    </row>
    <row r="36" spans="1:9" ht="19.5" customHeight="1">
      <c r="A36" s="43"/>
      <c r="B36" s="44" t="str">
        <f>IF(A36="","",IF(ISERROR(VLOOKUP(A36,Kody!$A$2:$C$251,2,FALSE)),"Nie ma takiego gatunku",VLOOKUP(A36,Kody!$A$2:$C$251,2,FALSE)))</f>
        <v/>
      </c>
      <c r="C36" s="44" t="str">
        <f>IF(A36="","",IF(ISERROR(VLOOKUP(A36,Kody!$A$2:$C$251,3,FALSE)),"Nie ma takiego gatunku",VLOOKUP(A36,Kody!$A$2:$C$251,3,FALSE)))</f>
        <v/>
      </c>
      <c r="D36" s="82"/>
      <c r="E36" s="157" t="str">
        <f t="shared" si="0"/>
        <v>0</v>
      </c>
      <c r="F36" s="158"/>
      <c r="G36" s="84"/>
      <c r="H36" s="45"/>
      <c r="I36" s="45"/>
    </row>
    <row r="37" spans="1:9" ht="19.5" customHeight="1">
      <c r="A37" s="43"/>
      <c r="B37" s="44" t="str">
        <f>IF(A37="","",IF(ISERROR(VLOOKUP(A37,Kody!$A$2:$C$251,2,FALSE)),"Nie ma takiego gatunku",VLOOKUP(A37,Kody!$A$2:$C$251,2,FALSE)))</f>
        <v/>
      </c>
      <c r="C37" s="44" t="str">
        <f>IF(A37="","",IF(ISERROR(VLOOKUP(A37,Kody!$A$2:$C$251,3,FALSE)),"Nie ma takiego gatunku",VLOOKUP(A37,Kody!$A$2:$C$251,3,FALSE)))</f>
        <v/>
      </c>
      <c r="D37" s="82"/>
      <c r="E37" s="157" t="str">
        <f t="shared" si="0"/>
        <v>0</v>
      </c>
      <c r="F37" s="158"/>
      <c r="G37" s="84"/>
      <c r="H37" s="45"/>
      <c r="I37" s="45"/>
    </row>
    <row r="38" spans="1:9" ht="19.5" customHeight="1">
      <c r="A38" s="43"/>
      <c r="B38" s="44" t="str">
        <f>IF(A38="","",IF(ISERROR(VLOOKUP(A38,Kody!$A$2:$C$251,2,FALSE)),"Nie ma takiego gatunku",VLOOKUP(A38,Kody!$A$2:$C$251,2,FALSE)))</f>
        <v/>
      </c>
      <c r="C38" s="44" t="str">
        <f>IF(A38="","",IF(ISERROR(VLOOKUP(A38,Kody!$A$2:$C$251,3,FALSE)),"Nie ma takiego gatunku",VLOOKUP(A38,Kody!$A$2:$C$251,3,FALSE)))</f>
        <v/>
      </c>
      <c r="D38" s="82"/>
      <c r="E38" s="157" t="str">
        <f t="shared" si="0"/>
        <v>0</v>
      </c>
      <c r="F38" s="158"/>
      <c r="G38" s="84"/>
      <c r="H38" s="45"/>
      <c r="I38" s="45"/>
    </row>
    <row r="39" spans="1:9" ht="19.5" customHeight="1">
      <c r="A39" s="43"/>
      <c r="B39" s="44" t="str">
        <f>IF(A39="","",IF(ISERROR(VLOOKUP(A39,Kody!$A$2:$C$251,2,FALSE)),"Nie ma takiego gatunku",VLOOKUP(A39,Kody!$A$2:$C$251,2,FALSE)))</f>
        <v/>
      </c>
      <c r="C39" s="44" t="str">
        <f>IF(A39="","",IF(ISERROR(VLOOKUP(A39,Kody!$A$2:$C$251,3,FALSE)),"Nie ma takiego gatunku",VLOOKUP(A39,Kody!$A$2:$C$251,3,FALSE)))</f>
        <v/>
      </c>
      <c r="D39" s="82"/>
      <c r="E39" s="157" t="str">
        <f t="shared" si="0"/>
        <v>0</v>
      </c>
      <c r="F39" s="158"/>
      <c r="G39" s="84"/>
      <c r="H39" s="45"/>
      <c r="I39" s="45"/>
    </row>
    <row r="40" spans="1:9" ht="19.5" customHeight="1">
      <c r="A40" s="43"/>
      <c r="B40" s="44" t="str">
        <f>IF(A40="","",IF(ISERROR(VLOOKUP(A40,Kody!$A$2:$C$251,2,FALSE)),"Nie ma takiego gatunku",VLOOKUP(A40,Kody!$A$2:$C$251,2,FALSE)))</f>
        <v/>
      </c>
      <c r="C40" s="44" t="str">
        <f>IF(A40="","",IF(ISERROR(VLOOKUP(A40,Kody!$A$2:$C$251,3,FALSE)),"Nie ma takiego gatunku",VLOOKUP(A40,Kody!$A$2:$C$251,3,FALSE)))</f>
        <v/>
      </c>
      <c r="D40" s="82"/>
      <c r="E40" s="157" t="str">
        <f t="shared" si="0"/>
        <v>0</v>
      </c>
      <c r="F40" s="158"/>
      <c r="G40" s="84"/>
      <c r="H40" s="45"/>
      <c r="I40" s="45"/>
    </row>
    <row r="41" spans="1:9" ht="19.5" customHeight="1">
      <c r="A41" s="43"/>
      <c r="B41" s="44" t="str">
        <f>IF(A41="","",IF(ISERROR(VLOOKUP(A41,Kody!$A$2:$C$251,2,FALSE)),"Nie ma takiego gatunku",VLOOKUP(A41,Kody!$A$2:$C$251,2,FALSE)))</f>
        <v/>
      </c>
      <c r="C41" s="44" t="str">
        <f>IF(A41="","",IF(ISERROR(VLOOKUP(A41,Kody!$A$2:$C$251,3,FALSE)),"Nie ma takiego gatunku",VLOOKUP(A41,Kody!$A$2:$C$251,3,FALSE)))</f>
        <v/>
      </c>
      <c r="D41" s="82"/>
      <c r="E41" s="157" t="str">
        <f t="shared" si="0"/>
        <v>0</v>
      </c>
      <c r="F41" s="158"/>
      <c r="G41" s="84"/>
      <c r="H41" s="45"/>
      <c r="I41" s="45"/>
    </row>
    <row r="42" spans="1:9" ht="19.5" customHeight="1">
      <c r="A42" s="43"/>
      <c r="B42" s="44" t="str">
        <f>IF(A42="","",IF(ISERROR(VLOOKUP(A42,Kody!$A$2:$C$251,2,FALSE)),"Nie ma takiego gatunku",VLOOKUP(A42,Kody!$A$2:$C$251,2,FALSE)))</f>
        <v/>
      </c>
      <c r="C42" s="44" t="str">
        <f>IF(A42="","",IF(ISERROR(VLOOKUP(A42,Kody!$A$2:$C$251,3,FALSE)),"Nie ma takiego gatunku",VLOOKUP(A42,Kody!$A$2:$C$251,3,FALSE)))</f>
        <v/>
      </c>
      <c r="D42" s="82"/>
      <c r="E42" s="157" t="str">
        <f t="shared" si="0"/>
        <v>0</v>
      </c>
      <c r="F42" s="158"/>
      <c r="G42" s="84"/>
      <c r="H42" s="45"/>
      <c r="I42" s="45"/>
    </row>
    <row r="43" spans="1:9" ht="19.5" customHeight="1">
      <c r="A43" s="43"/>
      <c r="B43" s="44" t="str">
        <f>IF(A43="","",IF(ISERROR(VLOOKUP(A43,Kody!$A$2:$C$251,2,FALSE)),"Nie ma takiego gatunku",VLOOKUP(A43,Kody!$A$2:$C$251,2,FALSE)))</f>
        <v/>
      </c>
      <c r="C43" s="44" t="str">
        <f>IF(A43="","",IF(ISERROR(VLOOKUP(A43,Kody!$A$2:$C$251,3,FALSE)),"Nie ma takiego gatunku",VLOOKUP(A43,Kody!$A$2:$C$251,3,FALSE)))</f>
        <v/>
      </c>
      <c r="D43" s="82"/>
      <c r="E43" s="157" t="str">
        <f t="shared" si="0"/>
        <v>0</v>
      </c>
      <c r="F43" s="158"/>
      <c r="G43" s="84"/>
      <c r="H43" s="45"/>
      <c r="I43" s="45"/>
    </row>
    <row r="44" spans="1:9" ht="19.5" customHeight="1">
      <c r="A44" s="43"/>
      <c r="B44" s="44" t="str">
        <f>IF(A44="","",IF(ISERROR(VLOOKUP(A44,Kody!$A$2:$C$251,2,FALSE)),"Nie ma takiego gatunku",VLOOKUP(A44,Kody!$A$2:$C$251,2,FALSE)))</f>
        <v/>
      </c>
      <c r="C44" s="44" t="str">
        <f>IF(A44="","",IF(ISERROR(VLOOKUP(A44,Kody!$A$2:$C$251,3,FALSE)),"Nie ma takiego gatunku",VLOOKUP(A44,Kody!$A$2:$C$251,3,FALSE)))</f>
        <v/>
      </c>
      <c r="D44" s="82"/>
      <c r="E44" s="157" t="str">
        <f t="shared" si="0"/>
        <v>0</v>
      </c>
      <c r="F44" s="158"/>
      <c r="G44" s="84"/>
      <c r="H44" s="45"/>
      <c r="I44" s="45"/>
    </row>
    <row r="45" spans="1:9" ht="19.5" customHeight="1">
      <c r="A45" s="43"/>
      <c r="B45" s="44" t="str">
        <f>IF(A45="","",IF(ISERROR(VLOOKUP(A45,Kody!$A$2:$C$251,2,FALSE)),"Nie ma takiego gatunku",VLOOKUP(A45,Kody!$A$2:$C$251,2,FALSE)))</f>
        <v/>
      </c>
      <c r="C45" s="44" t="str">
        <f>IF(A45="","",IF(ISERROR(VLOOKUP(A45,Kody!$A$2:$C$251,3,FALSE)),"Nie ma takiego gatunku",VLOOKUP(A45,Kody!$A$2:$C$251,3,FALSE)))</f>
        <v/>
      </c>
      <c r="D45" s="82"/>
      <c r="E45" s="157" t="str">
        <f t="shared" si="0"/>
        <v>0</v>
      </c>
      <c r="F45" s="158"/>
      <c r="G45" s="84"/>
      <c r="H45" s="45"/>
      <c r="I45" s="45"/>
    </row>
    <row r="46" spans="1:9" ht="19.5" customHeight="1">
      <c r="A46" s="43"/>
      <c r="B46" s="44" t="str">
        <f>IF(A46="","",IF(ISERROR(VLOOKUP(A46,Kody!$A$2:$C$251,2,FALSE)),"Nie ma takiego gatunku",VLOOKUP(A46,Kody!$A$2:$C$251,2,FALSE)))</f>
        <v/>
      </c>
      <c r="C46" s="44" t="str">
        <f>IF(A46="","",IF(ISERROR(VLOOKUP(A46,Kody!$A$2:$C$251,3,FALSE)),"Nie ma takiego gatunku",VLOOKUP(A46,Kody!$A$2:$C$251,3,FALSE)))</f>
        <v/>
      </c>
      <c r="D46" s="82"/>
      <c r="E46" s="157" t="str">
        <f t="shared" si="0"/>
        <v>0</v>
      </c>
      <c r="F46" s="158"/>
      <c r="G46" s="84"/>
      <c r="H46" s="45"/>
      <c r="I46" s="45"/>
    </row>
    <row r="47" spans="1:9" ht="19.5" customHeight="1">
      <c r="A47" s="43"/>
      <c r="B47" s="44" t="str">
        <f>IF(A47="","",IF(ISERROR(VLOOKUP(A47,Kody!$A$2:$C$251,2,FALSE)),"Nie ma takiego gatunku",VLOOKUP(A47,Kody!$A$2:$C$251,2,FALSE)))</f>
        <v/>
      </c>
      <c r="C47" s="44" t="str">
        <f>IF(A47="","",IF(ISERROR(VLOOKUP(A47,Kody!$A$2:$C$251,3,FALSE)),"Nie ma takiego gatunku",VLOOKUP(A47,Kody!$A$2:$C$251,3,FALSE)))</f>
        <v/>
      </c>
      <c r="D47" s="82"/>
      <c r="E47" s="157" t="str">
        <f t="shared" si="0"/>
        <v>0</v>
      </c>
      <c r="F47" s="158"/>
      <c r="G47" s="84"/>
      <c r="H47" s="45"/>
      <c r="I47" s="45"/>
    </row>
    <row r="48" spans="1:9" ht="19.5" customHeight="1">
      <c r="A48" s="43"/>
      <c r="B48" s="44" t="str">
        <f>IF(A48="","",IF(ISERROR(VLOOKUP(A48,Kody!$A$2:$C$251,2,FALSE)),"Nie ma takiego gatunku",VLOOKUP(A48,Kody!$A$2:$C$251,2,FALSE)))</f>
        <v/>
      </c>
      <c r="C48" s="44" t="str">
        <f>IF(A48="","",IF(ISERROR(VLOOKUP(A48,Kody!$A$2:$C$251,3,FALSE)),"Nie ma takiego gatunku",VLOOKUP(A48,Kody!$A$2:$C$251,3,FALSE)))</f>
        <v/>
      </c>
      <c r="D48" s="82"/>
      <c r="E48" s="157" t="str">
        <f t="shared" si="0"/>
        <v>0</v>
      </c>
      <c r="F48" s="158"/>
      <c r="G48" s="84"/>
      <c r="H48" s="45"/>
      <c r="I48" s="45"/>
    </row>
    <row r="49" spans="1:9" ht="19.5" customHeight="1">
      <c r="A49" s="43"/>
      <c r="B49" s="44" t="str">
        <f>IF(A49="","",IF(ISERROR(VLOOKUP(A49,Kody!$A$2:$C$251,2,FALSE)),"Nie ma takiego gatunku",VLOOKUP(A49,Kody!$A$2:$C$251,2,FALSE)))</f>
        <v/>
      </c>
      <c r="C49" s="44" t="str">
        <f>IF(A49="","",IF(ISERROR(VLOOKUP(A49,Kody!$A$2:$C$251,3,FALSE)),"Nie ma takiego gatunku",VLOOKUP(A49,Kody!$A$2:$C$251,3,FALSE)))</f>
        <v/>
      </c>
      <c r="D49" s="82"/>
      <c r="E49" s="157" t="str">
        <f t="shared" si="0"/>
        <v>0</v>
      </c>
      <c r="F49" s="158"/>
      <c r="G49" s="84"/>
      <c r="H49" s="45"/>
      <c r="I49" s="45"/>
    </row>
    <row r="50" spans="1:9" ht="19.5" customHeight="1">
      <c r="A50" s="43"/>
      <c r="B50" s="44" t="str">
        <f>IF(A50="","",IF(ISERROR(VLOOKUP(A50,Kody!$A$2:$C$251,2,FALSE)),"Nie ma takiego gatunku",VLOOKUP(A50,Kody!$A$2:$C$251,2,FALSE)))</f>
        <v/>
      </c>
      <c r="C50" s="44" t="str">
        <f>IF(A50="","",IF(ISERROR(VLOOKUP(A50,Kody!$A$2:$C$251,3,FALSE)),"Nie ma takiego gatunku",VLOOKUP(A50,Kody!$A$2:$C$251,3,FALSE)))</f>
        <v/>
      </c>
      <c r="D50" s="82"/>
      <c r="E50" s="157" t="str">
        <f t="shared" si="0"/>
        <v>0</v>
      </c>
      <c r="F50" s="158"/>
      <c r="G50" s="84"/>
      <c r="H50" s="45"/>
      <c r="I50" s="45"/>
    </row>
    <row r="51" spans="1:9" ht="19.5" customHeight="1">
      <c r="A51" s="43"/>
      <c r="B51" s="44" t="str">
        <f>IF(A51="","",IF(ISERROR(VLOOKUP(A51,Kody!$A$2:$C$251,2,FALSE)),"Nie ma takiego gatunku",VLOOKUP(A51,Kody!$A$2:$C$251,2,FALSE)))</f>
        <v/>
      </c>
      <c r="C51" s="44" t="str">
        <f>IF(A51="","",IF(ISERROR(VLOOKUP(A51,Kody!$A$2:$C$251,3,FALSE)),"Nie ma takiego gatunku",VLOOKUP(A51,Kody!$A$2:$C$251,3,FALSE)))</f>
        <v/>
      </c>
      <c r="D51" s="82"/>
      <c r="E51" s="157" t="str">
        <f t="shared" si="0"/>
        <v>0</v>
      </c>
      <c r="F51" s="158"/>
      <c r="G51" s="84"/>
      <c r="H51" s="45"/>
      <c r="I51" s="45"/>
    </row>
    <row r="52" spans="1:9" ht="19.5" customHeight="1">
      <c r="A52" s="43"/>
      <c r="B52" s="44" t="str">
        <f>IF(A52="","",IF(ISERROR(VLOOKUP(A52,Kody!$A$2:$C$251,2,FALSE)),"Nie ma takiego gatunku",VLOOKUP(A52,Kody!$A$2:$C$251,2,FALSE)))</f>
        <v/>
      </c>
      <c r="C52" s="44" t="str">
        <f>IF(A52="","",IF(ISERROR(VLOOKUP(A52,Kody!$A$2:$C$251,3,FALSE)),"Nie ma takiego gatunku",VLOOKUP(A52,Kody!$A$2:$C$251,3,FALSE)))</f>
        <v/>
      </c>
      <c r="D52" s="82"/>
      <c r="E52" s="157" t="str">
        <f t="shared" si="0"/>
        <v>0</v>
      </c>
      <c r="F52" s="158"/>
      <c r="G52" s="84"/>
      <c r="H52" s="45"/>
      <c r="I52" s="45"/>
    </row>
    <row r="53" spans="1:9" ht="19.5" customHeight="1">
      <c r="A53" s="43"/>
      <c r="B53" s="44" t="str">
        <f>IF(A53="","",IF(ISERROR(VLOOKUP(A53,Kody!$A$2:$C$251,2,FALSE)),"Nie ma takiego gatunku",VLOOKUP(A53,Kody!$A$2:$C$251,2,FALSE)))</f>
        <v/>
      </c>
      <c r="C53" s="44" t="str">
        <f>IF(A53="","",IF(ISERROR(VLOOKUP(A53,Kody!$A$2:$C$251,3,FALSE)),"Nie ma takiego gatunku",VLOOKUP(A53,Kody!$A$2:$C$251,3,FALSE)))</f>
        <v/>
      </c>
      <c r="D53" s="82"/>
      <c r="E53" s="157" t="str">
        <f t="shared" si="0"/>
        <v>0</v>
      </c>
      <c r="F53" s="158"/>
      <c r="G53" s="84"/>
      <c r="H53" s="45"/>
      <c r="I53" s="45"/>
    </row>
    <row r="54" spans="1:9" ht="19.5" customHeight="1">
      <c r="A54" s="43"/>
      <c r="B54" s="44" t="str">
        <f>IF(A54="","",IF(ISERROR(VLOOKUP(A54,Kody!$A$2:$C$251,2,FALSE)),"Nie ma takiego gatunku",VLOOKUP(A54,Kody!$A$2:$C$251,2,FALSE)))</f>
        <v/>
      </c>
      <c r="C54" s="44" t="str">
        <f>IF(A54="","",IF(ISERROR(VLOOKUP(A54,Kody!$A$2:$C$251,3,FALSE)),"Nie ma takiego gatunku",VLOOKUP(A54,Kody!$A$2:$C$251,3,FALSE)))</f>
        <v/>
      </c>
      <c r="D54" s="82"/>
      <c r="E54" s="157" t="str">
        <f t="shared" si="0"/>
        <v>0</v>
      </c>
      <c r="F54" s="158"/>
      <c r="G54" s="84"/>
      <c r="H54" s="45"/>
      <c r="I54" s="45"/>
    </row>
    <row r="55" spans="1:9" ht="19.5" customHeight="1">
      <c r="A55" s="43"/>
      <c r="B55" s="44" t="str">
        <f>IF(A55="","",IF(ISERROR(VLOOKUP(A55,Kody!$A$2:$C$251,2,FALSE)),"Nie ma takiego gatunku",VLOOKUP(A55,Kody!$A$2:$C$251,2,FALSE)))</f>
        <v/>
      </c>
      <c r="C55" s="44" t="str">
        <f>IF(A55="","",IF(ISERROR(VLOOKUP(A55,Kody!$A$2:$C$251,3,FALSE)),"Nie ma takiego gatunku",VLOOKUP(A55,Kody!$A$2:$C$251,3,FALSE)))</f>
        <v/>
      </c>
      <c r="D55" s="82"/>
      <c r="E55" s="157" t="str">
        <f t="shared" si="0"/>
        <v>0</v>
      </c>
      <c r="F55" s="158"/>
      <c r="G55" s="84"/>
      <c r="H55" s="45"/>
      <c r="I55" s="45"/>
    </row>
    <row r="56" spans="1:9" ht="19.5" customHeight="1">
      <c r="A56" s="43"/>
      <c r="B56" s="44" t="str">
        <f>IF(A56="","",IF(ISERROR(VLOOKUP(A56,Kody!$A$2:$C$251,2,FALSE)),"Nie ma takiego gatunku",VLOOKUP(A56,Kody!$A$2:$C$251,2,FALSE)))</f>
        <v/>
      </c>
      <c r="C56" s="44" t="str">
        <f>IF(A56="","",IF(ISERROR(VLOOKUP(A56,Kody!$A$2:$C$251,3,FALSE)),"Nie ma takiego gatunku",VLOOKUP(A56,Kody!$A$2:$C$251,3,FALSE)))</f>
        <v/>
      </c>
      <c r="D56" s="82"/>
      <c r="E56" s="157" t="str">
        <f t="shared" si="0"/>
        <v>0</v>
      </c>
      <c r="F56" s="158"/>
      <c r="G56" s="84"/>
      <c r="H56" s="45"/>
      <c r="I56" s="45"/>
    </row>
    <row r="57" spans="1:9" ht="19.5" customHeight="1">
      <c r="A57" s="43"/>
      <c r="B57" s="44" t="str">
        <f>IF(A57="","",IF(ISERROR(VLOOKUP(A57,Kody!$A$2:$C$251,2,FALSE)),"Nie ma takiego gatunku",VLOOKUP(A57,Kody!$A$2:$C$251,2,FALSE)))</f>
        <v/>
      </c>
      <c r="C57" s="44" t="str">
        <f>IF(A57="","",IF(ISERROR(VLOOKUP(A57,Kody!$A$2:$C$251,3,FALSE)),"Nie ma takiego gatunku",VLOOKUP(A57,Kody!$A$2:$C$251,3,FALSE)))</f>
        <v/>
      </c>
      <c r="D57" s="82"/>
      <c r="E57" s="157" t="str">
        <f t="shared" si="0"/>
        <v>0</v>
      </c>
      <c r="F57" s="158"/>
      <c r="G57" s="84"/>
      <c r="H57" s="45"/>
      <c r="I57" s="45"/>
    </row>
    <row r="58" spans="1:9" ht="19.5" customHeight="1">
      <c r="A58" s="43"/>
      <c r="B58" s="44" t="str">
        <f>IF(A58="","",IF(ISERROR(VLOOKUP(A58,Kody!$A$2:$C$251,2,FALSE)),"Nie ma takiego gatunku",VLOOKUP(A58,Kody!$A$2:$C$251,2,FALSE)))</f>
        <v/>
      </c>
      <c r="C58" s="44" t="str">
        <f>IF(A58="","",IF(ISERROR(VLOOKUP(A58,Kody!$A$2:$C$251,3,FALSE)),"Nie ma takiego gatunku",VLOOKUP(A58,Kody!$A$2:$C$251,3,FALSE)))</f>
        <v/>
      </c>
      <c r="D58" s="82"/>
      <c r="E58" s="157" t="str">
        <f t="shared" si="0"/>
        <v>0</v>
      </c>
      <c r="F58" s="158"/>
      <c r="G58" s="84"/>
      <c r="H58" s="45"/>
      <c r="I58" s="45"/>
    </row>
    <row r="59" spans="1:9" ht="19.5" customHeight="1">
      <c r="A59" s="43"/>
      <c r="B59" s="44" t="str">
        <f>IF(A59="","",IF(ISERROR(VLOOKUP(A59,Kody!$A$2:$C$251,2,FALSE)),"Nie ma takiego gatunku",VLOOKUP(A59,Kody!$A$2:$C$251,2,FALSE)))</f>
        <v/>
      </c>
      <c r="C59" s="44" t="str">
        <f>IF(A59="","",IF(ISERROR(VLOOKUP(A59,Kody!$A$2:$C$251,3,FALSE)),"Nie ma takiego gatunku",VLOOKUP(A59,Kody!$A$2:$C$251,3,FALSE)))</f>
        <v/>
      </c>
      <c r="D59" s="82"/>
      <c r="E59" s="157" t="str">
        <f t="shared" si="0"/>
        <v>0</v>
      </c>
      <c r="F59" s="158"/>
      <c r="G59" s="84"/>
      <c r="H59" s="45"/>
      <c r="I59" s="45"/>
    </row>
    <row r="60" spans="1:9" ht="19.5" customHeight="1">
      <c r="A60" s="43"/>
      <c r="B60" s="44" t="str">
        <f>IF(A60="","",IF(ISERROR(VLOOKUP(A60,Kody!$A$2:$C$251,2,FALSE)),"Nie ma takiego gatunku",VLOOKUP(A60,Kody!$A$2:$C$251,2,FALSE)))</f>
        <v/>
      </c>
      <c r="C60" s="44" t="str">
        <f>IF(A60="","",IF(ISERROR(VLOOKUP(A60,Kody!$A$2:$C$251,3,FALSE)),"Nie ma takiego gatunku",VLOOKUP(A60,Kody!$A$2:$C$251,3,FALSE)))</f>
        <v/>
      </c>
      <c r="D60" s="82"/>
      <c r="E60" s="157" t="str">
        <f t="shared" si="0"/>
        <v>0</v>
      </c>
      <c r="F60" s="158"/>
      <c r="G60" s="84"/>
      <c r="H60" s="45"/>
      <c r="I60" s="45"/>
    </row>
    <row r="61" spans="1:9" ht="19.5" customHeight="1">
      <c r="A61" s="43"/>
      <c r="B61" s="44" t="str">
        <f>IF(A61="","",IF(ISERROR(VLOOKUP(A61,Kody!$A$2:$C$251,2,FALSE)),"Nie ma takiego gatunku",VLOOKUP(A61,Kody!$A$2:$C$251,2,FALSE)))</f>
        <v/>
      </c>
      <c r="C61" s="44" t="str">
        <f>IF(A61="","",IF(ISERROR(VLOOKUP(A61,Kody!$A$2:$C$251,3,FALSE)),"Nie ma takiego gatunku",VLOOKUP(A61,Kody!$A$2:$C$251,3,FALSE)))</f>
        <v/>
      </c>
      <c r="D61" s="82"/>
      <c r="E61" s="157" t="str">
        <f t="shared" si="0"/>
        <v>0</v>
      </c>
      <c r="F61" s="158"/>
      <c r="G61" s="84"/>
      <c r="H61" s="45"/>
      <c r="I61" s="45"/>
    </row>
    <row r="62" spans="1:9" ht="19.5" customHeight="1">
      <c r="A62" s="43"/>
      <c r="B62" s="44" t="str">
        <f>IF(A62="","",IF(ISERROR(VLOOKUP(A62,Kody!$A$2:$C$251,2,FALSE)),"Nie ma takiego gatunku",VLOOKUP(A62,Kody!$A$2:$C$251,2,FALSE)))</f>
        <v/>
      </c>
      <c r="C62" s="44" t="str">
        <f>IF(A62="","",IF(ISERROR(VLOOKUP(A62,Kody!$A$2:$C$251,3,FALSE)),"Nie ma takiego gatunku",VLOOKUP(A62,Kody!$A$2:$C$251,3,FALSE)))</f>
        <v/>
      </c>
      <c r="D62" s="82"/>
      <c r="E62" s="157" t="str">
        <f t="shared" si="0"/>
        <v>0</v>
      </c>
      <c r="F62" s="158"/>
      <c r="G62" s="84"/>
      <c r="H62" s="45"/>
      <c r="I62" s="45"/>
    </row>
    <row r="63" spans="1:9" ht="19.5" customHeight="1">
      <c r="A63" s="43"/>
      <c r="B63" s="44" t="str">
        <f>IF(A63="","",IF(ISERROR(VLOOKUP(A63,Kody!$A$2:$C$251,2,FALSE)),"Nie ma takiego gatunku",VLOOKUP(A63,Kody!$A$2:$C$251,2,FALSE)))</f>
        <v/>
      </c>
      <c r="C63" s="44" t="str">
        <f>IF(A63="","",IF(ISERROR(VLOOKUP(A63,Kody!$A$2:$C$251,3,FALSE)),"Nie ma takiego gatunku",VLOOKUP(A63,Kody!$A$2:$C$251,3,FALSE)))</f>
        <v/>
      </c>
      <c r="D63" s="82"/>
      <c r="E63" s="157" t="str">
        <f t="shared" si="0"/>
        <v>0</v>
      </c>
      <c r="F63" s="158"/>
      <c r="G63" s="84"/>
      <c r="H63" s="45"/>
      <c r="I63" s="45"/>
    </row>
    <row r="64" spans="1:9" ht="19.5" customHeight="1">
      <c r="A64" s="43"/>
      <c r="B64" s="44" t="str">
        <f>IF(A64="","",IF(ISERROR(VLOOKUP(A64,Kody!$A$2:$C$251,2,FALSE)),"Nie ma takiego gatunku",VLOOKUP(A64,Kody!$A$2:$C$251,2,FALSE)))</f>
        <v/>
      </c>
      <c r="C64" s="44" t="str">
        <f>IF(A64="","",IF(ISERROR(VLOOKUP(A64,Kody!$A$2:$C$251,3,FALSE)),"Nie ma takiego gatunku",VLOOKUP(A64,Kody!$A$2:$C$251,3,FALSE)))</f>
        <v/>
      </c>
      <c r="D64" s="82"/>
      <c r="E64" s="157" t="str">
        <f t="shared" si="0"/>
        <v>0</v>
      </c>
      <c r="F64" s="158"/>
      <c r="G64" s="84"/>
      <c r="H64" s="45"/>
      <c r="I64" s="45"/>
    </row>
    <row r="65" spans="1:9" ht="19.5" customHeight="1">
      <c r="A65" s="43"/>
      <c r="B65" s="44" t="str">
        <f>IF(A65="","",IF(ISERROR(VLOOKUP(A65,Kody!$A$2:$C$251,2,FALSE)),"Nie ma takiego gatunku",VLOOKUP(A65,Kody!$A$2:$C$251,2,FALSE)))</f>
        <v/>
      </c>
      <c r="C65" s="44" t="str">
        <f>IF(A65="","",IF(ISERROR(VLOOKUP(A65,Kody!$A$2:$C$251,3,FALSE)),"Nie ma takiego gatunku",VLOOKUP(A65,Kody!$A$2:$C$251,3,FALSE)))</f>
        <v/>
      </c>
      <c r="D65" s="82"/>
      <c r="E65" s="157" t="str">
        <f t="shared" si="0"/>
        <v>0</v>
      </c>
      <c r="F65" s="158"/>
      <c r="G65" s="84"/>
      <c r="H65" s="45"/>
      <c r="I65" s="45"/>
    </row>
    <row r="66" spans="1:9" ht="19.5" customHeight="1">
      <c r="A66" s="43"/>
      <c r="B66" s="44" t="str">
        <f>IF(A66="","",IF(ISERROR(VLOOKUP(A66,Kody!$A$2:$C$251,2,FALSE)),"Nie ma takiego gatunku",VLOOKUP(A66,Kody!$A$2:$C$251,2,FALSE)))</f>
        <v/>
      </c>
      <c r="C66" s="44" t="str">
        <f>IF(A66="","",IF(ISERROR(VLOOKUP(A66,Kody!$A$2:$C$251,3,FALSE)),"Nie ma takiego gatunku",VLOOKUP(A66,Kody!$A$2:$C$251,3,FALSE)))</f>
        <v/>
      </c>
      <c r="D66" s="82"/>
      <c r="E66" s="157" t="str">
        <f t="shared" si="0"/>
        <v>0</v>
      </c>
      <c r="F66" s="158"/>
      <c r="G66" s="84"/>
      <c r="H66" s="45"/>
      <c r="I66" s="45"/>
    </row>
    <row r="67" spans="1:9" ht="19.5" customHeight="1">
      <c r="A67" s="43"/>
      <c r="B67" s="44" t="str">
        <f>IF(A67="","",IF(ISERROR(VLOOKUP(A67,Kody!$A$2:$C$251,2,FALSE)),"Nie ma takiego gatunku",VLOOKUP(A67,Kody!$A$2:$C$251,2,FALSE)))</f>
        <v/>
      </c>
      <c r="C67" s="44" t="str">
        <f>IF(A67="","",IF(ISERROR(VLOOKUP(A67,Kody!$A$2:$C$251,3,FALSE)),"Nie ma takiego gatunku",VLOOKUP(A67,Kody!$A$2:$C$251,3,FALSE)))</f>
        <v/>
      </c>
      <c r="D67" s="82"/>
      <c r="E67" s="157" t="str">
        <f t="shared" si="0"/>
        <v>0</v>
      </c>
      <c r="F67" s="158"/>
      <c r="G67" s="84"/>
      <c r="H67" s="45"/>
      <c r="I67" s="45"/>
    </row>
    <row r="68" spans="1:9" ht="19.5" customHeight="1">
      <c r="A68" s="43"/>
      <c r="B68" s="44" t="str">
        <f>IF(A68="","",IF(ISERROR(VLOOKUP(A68,Kody!$A$2:$C$251,2,FALSE)),"Nie ma takiego gatunku",VLOOKUP(A68,Kody!$A$2:$C$251,2,FALSE)))</f>
        <v/>
      </c>
      <c r="C68" s="44" t="str">
        <f>IF(A68="","",IF(ISERROR(VLOOKUP(A68,Kody!$A$2:$C$251,3,FALSE)),"Nie ma takiego gatunku",VLOOKUP(A68,Kody!$A$2:$C$251,3,FALSE)))</f>
        <v/>
      </c>
      <c r="D68" s="82"/>
      <c r="E68" s="157" t="str">
        <f t="shared" si="0"/>
        <v>0</v>
      </c>
      <c r="F68" s="158"/>
      <c r="G68" s="84"/>
      <c r="H68" s="45"/>
      <c r="I68" s="45"/>
    </row>
    <row r="69" spans="1:9" ht="19.5" customHeight="1">
      <c r="A69" s="43"/>
      <c r="B69" s="44" t="str">
        <f>IF(A69="","",IF(ISERROR(VLOOKUP(A69,Kody!$A$2:$C$251,2,FALSE)),"Nie ma takiego gatunku",VLOOKUP(A69,Kody!$A$2:$C$251,2,FALSE)))</f>
        <v/>
      </c>
      <c r="C69" s="44" t="str">
        <f>IF(A69="","",IF(ISERROR(VLOOKUP(A69,Kody!$A$2:$C$251,3,FALSE)),"Nie ma takiego gatunku",VLOOKUP(A69,Kody!$A$2:$C$251,3,FALSE)))</f>
        <v/>
      </c>
      <c r="D69" s="82"/>
      <c r="E69" s="157" t="str">
        <f t="shared" si="0"/>
        <v>0</v>
      </c>
      <c r="F69" s="158"/>
      <c r="G69" s="84"/>
      <c r="H69" s="45"/>
      <c r="I69" s="45"/>
    </row>
    <row r="70" spans="1:9" ht="19.5" customHeight="1">
      <c r="A70" s="43"/>
      <c r="B70" s="44" t="str">
        <f>IF(A70="","",IF(ISERROR(VLOOKUP(A70,Kody!$A$2:$C$251,2,FALSE)),"Nie ma takiego gatunku",VLOOKUP(A70,Kody!$A$2:$C$251,2,FALSE)))</f>
        <v/>
      </c>
      <c r="C70" s="44" t="str">
        <f>IF(A70="","",IF(ISERROR(VLOOKUP(A70,Kody!$A$2:$C$251,3,FALSE)),"Nie ma takiego gatunku",VLOOKUP(A70,Kody!$A$2:$C$251,3,FALSE)))</f>
        <v/>
      </c>
      <c r="D70" s="82"/>
      <c r="E70" s="157" t="str">
        <f t="shared" si="0"/>
        <v>0</v>
      </c>
      <c r="F70" s="158"/>
      <c r="G70" s="84"/>
      <c r="H70" s="45"/>
      <c r="I70" s="45"/>
    </row>
    <row r="71" spans="1:9" ht="19.5" customHeight="1">
      <c r="A71" s="43"/>
      <c r="B71" s="44" t="str">
        <f>IF(A71="","",IF(ISERROR(VLOOKUP(A71,Kody!$A$2:$C$251,2,FALSE)),"Nie ma takiego gatunku",VLOOKUP(A71,Kody!$A$2:$C$251,2,FALSE)))</f>
        <v/>
      </c>
      <c r="C71" s="44" t="str">
        <f>IF(A71="","",IF(ISERROR(VLOOKUP(A71,Kody!$A$2:$C$251,3,FALSE)),"Nie ma takiego gatunku",VLOOKUP(A71,Kody!$A$2:$C$251,3,FALSE)))</f>
        <v/>
      </c>
      <c r="D71" s="82"/>
      <c r="E71" s="157" t="str">
        <f t="shared" si="0"/>
        <v>0</v>
      </c>
      <c r="F71" s="158"/>
      <c r="G71" s="84"/>
      <c r="H71" s="45"/>
      <c r="I71" s="45"/>
    </row>
    <row r="72" spans="1:9" ht="19.5" customHeight="1">
      <c r="A72" s="43"/>
      <c r="B72" s="44" t="str">
        <f>IF(A72="","",IF(ISERROR(VLOOKUP(A72,Kody!$A$2:$C$251,2,FALSE)),"Nie ma takiego gatunku",VLOOKUP(A72,Kody!$A$2:$C$251,2,FALSE)))</f>
        <v/>
      </c>
      <c r="C72" s="44" t="str">
        <f>IF(A72="","",IF(ISERROR(VLOOKUP(A72,Kody!$A$2:$C$251,3,FALSE)),"Nie ma takiego gatunku",VLOOKUP(A72,Kody!$A$2:$C$251,3,FALSE)))</f>
        <v/>
      </c>
      <c r="D72" s="82"/>
      <c r="E72" s="157" t="str">
        <f t="shared" si="0"/>
        <v>0</v>
      </c>
      <c r="F72" s="158"/>
      <c r="G72" s="84"/>
      <c r="H72" s="45"/>
      <c r="I72" s="45"/>
    </row>
    <row r="73" spans="1:9" ht="19.5" customHeight="1">
      <c r="A73" s="43"/>
      <c r="B73" s="44" t="str">
        <f>IF(A73="","",IF(ISERROR(VLOOKUP(A73,Kody!$A$2:$C$251,2,FALSE)),"Nie ma takiego gatunku",VLOOKUP(A73,Kody!$A$2:$C$251,2,FALSE)))</f>
        <v/>
      </c>
      <c r="C73" s="44" t="str">
        <f>IF(A73="","",IF(ISERROR(VLOOKUP(A73,Kody!$A$2:$C$251,3,FALSE)),"Nie ma takiego gatunku",VLOOKUP(A73,Kody!$A$2:$C$251,3,FALSE)))</f>
        <v/>
      </c>
      <c r="D73" s="82"/>
      <c r="E73" s="157" t="str">
        <f t="shared" si="0"/>
        <v>0</v>
      </c>
      <c r="F73" s="158"/>
      <c r="G73" s="84"/>
      <c r="H73" s="45"/>
      <c r="I73" s="45"/>
    </row>
    <row r="74" spans="1:9" ht="19.5" customHeight="1">
      <c r="A74" s="43"/>
      <c r="B74" s="44" t="str">
        <f>IF(A74="","",IF(ISERROR(VLOOKUP(A74,Kody!$A$2:$C$251,2,FALSE)),"Nie ma takiego gatunku",VLOOKUP(A74,Kody!$A$2:$C$251,2,FALSE)))</f>
        <v/>
      </c>
      <c r="C74" s="44" t="str">
        <f>IF(A74="","",IF(ISERROR(VLOOKUP(A74,Kody!$A$2:$C$251,3,FALSE)),"Nie ma takiego gatunku",VLOOKUP(A74,Kody!$A$2:$C$251,3,FALSE)))</f>
        <v/>
      </c>
      <c r="D74" s="82"/>
      <c r="E74" s="157" t="str">
        <f t="shared" si="0"/>
        <v>0</v>
      </c>
      <c r="F74" s="158"/>
      <c r="G74" s="84"/>
      <c r="H74" s="45"/>
      <c r="I74" s="45"/>
    </row>
    <row r="75" spans="1:9" ht="19.5" customHeight="1">
      <c r="A75" s="43"/>
      <c r="B75" s="44" t="str">
        <f>IF(A75="","",IF(ISERROR(VLOOKUP(A75,Kody!$A$2:$C$251,2,FALSE)),"Nie ma takiego gatunku",VLOOKUP(A75,Kody!$A$2:$C$251,2,FALSE)))</f>
        <v/>
      </c>
      <c r="C75" s="44" t="str">
        <f>IF(A75="","",IF(ISERROR(VLOOKUP(A75,Kody!$A$2:$C$251,3,FALSE)),"Nie ma takiego gatunku",VLOOKUP(A75,Kody!$A$2:$C$251,3,FALSE)))</f>
        <v/>
      </c>
      <c r="D75" s="82"/>
      <c r="E75" s="157" t="str">
        <f t="shared" si="0"/>
        <v>0</v>
      </c>
      <c r="F75" s="158"/>
      <c r="G75" s="84"/>
      <c r="H75" s="45"/>
      <c r="I75" s="45"/>
    </row>
    <row r="76" spans="1:9" ht="19.5" customHeight="1">
      <c r="A76" s="43"/>
      <c r="B76" s="44" t="str">
        <f>IF(A76="","",IF(ISERROR(VLOOKUP(A76,Kody!$A$2:$C$251,2,FALSE)),"Nie ma takiego gatunku",VLOOKUP(A76,Kody!$A$2:$C$251,2,FALSE)))</f>
        <v/>
      </c>
      <c r="C76" s="44" t="str">
        <f>IF(A76="","",IF(ISERROR(VLOOKUP(A76,Kody!$A$2:$C$251,3,FALSE)),"Nie ma takiego gatunku",VLOOKUP(A76,Kody!$A$2:$C$251,3,FALSE)))</f>
        <v/>
      </c>
      <c r="D76" s="82"/>
      <c r="E76" s="157" t="str">
        <f t="shared" si="0"/>
        <v>0</v>
      </c>
      <c r="F76" s="158"/>
      <c r="G76" s="84"/>
      <c r="H76" s="45"/>
      <c r="I76" s="45"/>
    </row>
    <row r="77" spans="1:9" ht="19.5" customHeight="1">
      <c r="A77" s="43"/>
      <c r="B77" s="44" t="str">
        <f>IF(A77="","",IF(ISERROR(VLOOKUP(A77,Kody!$A$2:$C$251,2,FALSE)),"Nie ma takiego gatunku",VLOOKUP(A77,Kody!$A$2:$C$251,2,FALSE)))</f>
        <v/>
      </c>
      <c r="C77" s="44" t="str">
        <f>IF(A77="","",IF(ISERROR(VLOOKUP(A77,Kody!$A$2:$C$251,3,FALSE)),"Nie ma takiego gatunku",VLOOKUP(A77,Kody!$A$2:$C$251,3,FALSE)))</f>
        <v/>
      </c>
      <c r="D77" s="82"/>
      <c r="E77" s="157" t="str">
        <f t="shared" si="0"/>
        <v>0</v>
      </c>
      <c r="F77" s="158"/>
      <c r="G77" s="84"/>
      <c r="H77" s="45"/>
      <c r="I77" s="45"/>
    </row>
    <row r="78" spans="1:9" ht="19.5" customHeight="1">
      <c r="A78" s="43"/>
      <c r="B78" s="44" t="str">
        <f>IF(A78="","",IF(ISERROR(VLOOKUP(A78,Kody!$A$2:$C$251,2,FALSE)),"Nie ma takiego gatunku",VLOOKUP(A78,Kody!$A$2:$C$251,2,FALSE)))</f>
        <v/>
      </c>
      <c r="C78" s="44" t="str">
        <f>IF(A78="","",IF(ISERROR(VLOOKUP(A78,Kody!$A$2:$C$251,3,FALSE)),"Nie ma takiego gatunku",VLOOKUP(A78,Kody!$A$2:$C$251,3,FALSE)))</f>
        <v/>
      </c>
      <c r="D78" s="82"/>
      <c r="E78" s="157" t="str">
        <f t="shared" si="0"/>
        <v>0</v>
      </c>
      <c r="F78" s="158"/>
      <c r="G78" s="84"/>
      <c r="H78" s="45"/>
      <c r="I78" s="45"/>
    </row>
    <row r="79" spans="1:9" ht="19.5" customHeight="1">
      <c r="A79" s="43"/>
      <c r="B79" s="44" t="str">
        <f>IF(A79="","",IF(ISERROR(VLOOKUP(A79,Kody!$A$2:$C$251,2,FALSE)),"Nie ma takiego gatunku",VLOOKUP(A79,Kody!$A$2:$C$251,2,FALSE)))</f>
        <v/>
      </c>
      <c r="C79" s="44" t="str">
        <f>IF(A79="","",IF(ISERROR(VLOOKUP(A79,Kody!$A$2:$C$251,3,FALSE)),"Nie ma takiego gatunku",VLOOKUP(A79,Kody!$A$2:$C$251,3,FALSE)))</f>
        <v/>
      </c>
      <c r="D79" s="82"/>
      <c r="E79" s="157" t="str">
        <f t="shared" ref="E79:E106" si="1">CONCATENATE($D$8,D79)</f>
        <v>0</v>
      </c>
      <c r="F79" s="158"/>
      <c r="G79" s="84"/>
      <c r="H79" s="45"/>
      <c r="I79" s="45"/>
    </row>
    <row r="80" spans="1:9" ht="19.5" customHeight="1">
      <c r="A80" s="43"/>
      <c r="B80" s="44" t="str">
        <f>IF(A80="","",IF(ISERROR(VLOOKUP(A80,Kody!$A$2:$C$251,2,FALSE)),"Nie ma takiego gatunku",VLOOKUP(A80,Kody!$A$2:$C$251,2,FALSE)))</f>
        <v/>
      </c>
      <c r="C80" s="44" t="str">
        <f>IF(A80="","",IF(ISERROR(VLOOKUP(A80,Kody!$A$2:$C$251,3,FALSE)),"Nie ma takiego gatunku",VLOOKUP(A80,Kody!$A$2:$C$251,3,FALSE)))</f>
        <v/>
      </c>
      <c r="D80" s="82"/>
      <c r="E80" s="157" t="str">
        <f t="shared" si="1"/>
        <v>0</v>
      </c>
      <c r="F80" s="158"/>
      <c r="G80" s="84"/>
      <c r="H80" s="45"/>
      <c r="I80" s="45"/>
    </row>
    <row r="81" spans="1:9" ht="19.5" customHeight="1">
      <c r="A81" s="43"/>
      <c r="B81" s="44" t="str">
        <f>IF(A81="","",IF(ISERROR(VLOOKUP(A81,Kody!$A$2:$C$251,2,FALSE)),"Nie ma takiego gatunku",VLOOKUP(A81,Kody!$A$2:$C$251,2,FALSE)))</f>
        <v/>
      </c>
      <c r="C81" s="44" t="str">
        <f>IF(A81="","",IF(ISERROR(VLOOKUP(A81,Kody!$A$2:$C$251,3,FALSE)),"Nie ma takiego gatunku",VLOOKUP(A81,Kody!$A$2:$C$251,3,FALSE)))</f>
        <v/>
      </c>
      <c r="D81" s="82"/>
      <c r="E81" s="157" t="str">
        <f t="shared" si="1"/>
        <v>0</v>
      </c>
      <c r="F81" s="158"/>
      <c r="G81" s="84"/>
      <c r="H81" s="45"/>
      <c r="I81" s="45"/>
    </row>
    <row r="82" spans="1:9" ht="19.5" customHeight="1">
      <c r="A82" s="43"/>
      <c r="B82" s="44" t="str">
        <f>IF(A82="","",IF(ISERROR(VLOOKUP(A82,Kody!$A$2:$C$251,2,FALSE)),"Nie ma takiego gatunku",VLOOKUP(A82,Kody!$A$2:$C$251,2,FALSE)))</f>
        <v/>
      </c>
      <c r="C82" s="44" t="str">
        <f>IF(A82="","",IF(ISERROR(VLOOKUP(A82,Kody!$A$2:$C$251,3,FALSE)),"Nie ma takiego gatunku",VLOOKUP(A82,Kody!$A$2:$C$251,3,FALSE)))</f>
        <v/>
      </c>
      <c r="D82" s="82"/>
      <c r="E82" s="157" t="str">
        <f t="shared" si="1"/>
        <v>0</v>
      </c>
      <c r="F82" s="158"/>
      <c r="G82" s="84"/>
      <c r="H82" s="45"/>
      <c r="I82" s="45"/>
    </row>
    <row r="83" spans="1:9" ht="19.5" customHeight="1">
      <c r="A83" s="43"/>
      <c r="B83" s="44" t="str">
        <f>IF(A83="","",IF(ISERROR(VLOOKUP(A83,Kody!$A$2:$C$251,2,FALSE)),"Nie ma takiego gatunku",VLOOKUP(A83,Kody!$A$2:$C$251,2,FALSE)))</f>
        <v/>
      </c>
      <c r="C83" s="44" t="str">
        <f>IF(A83="","",IF(ISERROR(VLOOKUP(A83,Kody!$A$2:$C$251,3,FALSE)),"Nie ma takiego gatunku",VLOOKUP(A83,Kody!$A$2:$C$251,3,FALSE)))</f>
        <v/>
      </c>
      <c r="D83" s="82"/>
      <c r="E83" s="157" t="str">
        <f t="shared" si="1"/>
        <v>0</v>
      </c>
      <c r="F83" s="158"/>
      <c r="G83" s="84"/>
      <c r="H83" s="45"/>
      <c r="I83" s="45"/>
    </row>
    <row r="84" spans="1:9" ht="19.5" customHeight="1">
      <c r="A84" s="43"/>
      <c r="B84" s="44" t="str">
        <f>IF(A84="","",IF(ISERROR(VLOOKUP(A84,Kody!$A$2:$C$251,2,FALSE)),"Nie ma takiego gatunku",VLOOKUP(A84,Kody!$A$2:$C$251,2,FALSE)))</f>
        <v/>
      </c>
      <c r="C84" s="44" t="str">
        <f>IF(A84="","",IF(ISERROR(VLOOKUP(A84,Kody!$A$2:$C$251,3,FALSE)),"Nie ma takiego gatunku",VLOOKUP(A84,Kody!$A$2:$C$251,3,FALSE)))</f>
        <v/>
      </c>
      <c r="D84" s="82"/>
      <c r="E84" s="157" t="str">
        <f t="shared" si="1"/>
        <v>0</v>
      </c>
      <c r="F84" s="158"/>
      <c r="G84" s="84"/>
      <c r="H84" s="45"/>
      <c r="I84" s="45"/>
    </row>
    <row r="85" spans="1:9" ht="19.5" customHeight="1">
      <c r="A85" s="43"/>
      <c r="B85" s="44" t="str">
        <f>IF(A85="","",IF(ISERROR(VLOOKUP(A85,Kody!$A$2:$C$251,2,FALSE)),"Nie ma takiego gatunku",VLOOKUP(A85,Kody!$A$2:$C$251,2,FALSE)))</f>
        <v/>
      </c>
      <c r="C85" s="44" t="str">
        <f>IF(A85="","",IF(ISERROR(VLOOKUP(A85,Kody!$A$2:$C$251,3,FALSE)),"Nie ma takiego gatunku",VLOOKUP(A85,Kody!$A$2:$C$251,3,FALSE)))</f>
        <v/>
      </c>
      <c r="D85" s="82"/>
      <c r="E85" s="157" t="str">
        <f t="shared" si="1"/>
        <v>0</v>
      </c>
      <c r="F85" s="158"/>
      <c r="G85" s="84"/>
      <c r="H85" s="45"/>
      <c r="I85" s="45"/>
    </row>
    <row r="86" spans="1:9" ht="19.5" customHeight="1">
      <c r="A86" s="43"/>
      <c r="B86" s="44" t="str">
        <f>IF(A86="","",IF(ISERROR(VLOOKUP(A86,Kody!$A$2:$C$251,2,FALSE)),"Nie ma takiego gatunku",VLOOKUP(A86,Kody!$A$2:$C$251,2,FALSE)))</f>
        <v/>
      </c>
      <c r="C86" s="44" t="str">
        <f>IF(A86="","",IF(ISERROR(VLOOKUP(A86,Kody!$A$2:$C$251,3,FALSE)),"Nie ma takiego gatunku",VLOOKUP(A86,Kody!$A$2:$C$251,3,FALSE)))</f>
        <v/>
      </c>
      <c r="D86" s="82"/>
      <c r="E86" s="157" t="str">
        <f t="shared" si="1"/>
        <v>0</v>
      </c>
      <c r="F86" s="158"/>
      <c r="G86" s="84"/>
      <c r="H86" s="45"/>
      <c r="I86" s="45"/>
    </row>
    <row r="87" spans="1:9" ht="19.5" customHeight="1">
      <c r="A87" s="43"/>
      <c r="B87" s="44" t="str">
        <f>IF(A87="","",IF(ISERROR(VLOOKUP(A87,Kody!$A$2:$C$251,2,FALSE)),"Nie ma takiego gatunku",VLOOKUP(A87,Kody!$A$2:$C$251,2,FALSE)))</f>
        <v/>
      </c>
      <c r="C87" s="44" t="str">
        <f>IF(A87="","",IF(ISERROR(VLOOKUP(A87,Kody!$A$2:$C$251,3,FALSE)),"Nie ma takiego gatunku",VLOOKUP(A87,Kody!$A$2:$C$251,3,FALSE)))</f>
        <v/>
      </c>
      <c r="D87" s="82"/>
      <c r="E87" s="157" t="str">
        <f t="shared" si="1"/>
        <v>0</v>
      </c>
      <c r="F87" s="158"/>
      <c r="G87" s="84"/>
      <c r="H87" s="45"/>
      <c r="I87" s="45"/>
    </row>
    <row r="88" spans="1:9" ht="19.5" customHeight="1">
      <c r="A88" s="43"/>
      <c r="B88" s="44" t="str">
        <f>IF(A88="","",IF(ISERROR(VLOOKUP(A88,Kody!$A$2:$C$251,2,FALSE)),"Nie ma takiego gatunku",VLOOKUP(A88,Kody!$A$2:$C$251,2,FALSE)))</f>
        <v/>
      </c>
      <c r="C88" s="44" t="str">
        <f>IF(A88="","",IF(ISERROR(VLOOKUP(A88,Kody!$A$2:$C$251,3,FALSE)),"Nie ma takiego gatunku",VLOOKUP(A88,Kody!$A$2:$C$251,3,FALSE)))</f>
        <v/>
      </c>
      <c r="D88" s="82"/>
      <c r="E88" s="157" t="str">
        <f t="shared" si="1"/>
        <v>0</v>
      </c>
      <c r="F88" s="158"/>
      <c r="G88" s="84"/>
      <c r="H88" s="45"/>
      <c r="I88" s="45"/>
    </row>
    <row r="89" spans="1:9" ht="19.5" customHeight="1">
      <c r="A89" s="43"/>
      <c r="B89" s="44" t="str">
        <f>IF(A89="","",IF(ISERROR(VLOOKUP(A89,Kody!$A$2:$C$251,2,FALSE)),"Nie ma takiego gatunku",VLOOKUP(A89,Kody!$A$2:$C$251,2,FALSE)))</f>
        <v/>
      </c>
      <c r="C89" s="44" t="str">
        <f>IF(A89="","",IF(ISERROR(VLOOKUP(A89,Kody!$A$2:$C$251,3,FALSE)),"Nie ma takiego gatunku",VLOOKUP(A89,Kody!$A$2:$C$251,3,FALSE)))</f>
        <v/>
      </c>
      <c r="D89" s="82"/>
      <c r="E89" s="157" t="str">
        <f t="shared" si="1"/>
        <v>0</v>
      </c>
      <c r="F89" s="158"/>
      <c r="G89" s="84"/>
      <c r="H89" s="45"/>
      <c r="I89" s="45"/>
    </row>
    <row r="90" spans="1:9" ht="19.5" customHeight="1">
      <c r="A90" s="43"/>
      <c r="B90" s="44" t="str">
        <f>IF(A90="","",IF(ISERROR(VLOOKUP(A90,Kody!$A$2:$C$251,2,FALSE)),"Nie ma takiego gatunku",VLOOKUP(A90,Kody!$A$2:$C$251,2,FALSE)))</f>
        <v/>
      </c>
      <c r="C90" s="44" t="str">
        <f>IF(A90="","",IF(ISERROR(VLOOKUP(A90,Kody!$A$2:$C$251,3,FALSE)),"Nie ma takiego gatunku",VLOOKUP(A90,Kody!$A$2:$C$251,3,FALSE)))</f>
        <v/>
      </c>
      <c r="D90" s="82"/>
      <c r="E90" s="157" t="str">
        <f t="shared" si="1"/>
        <v>0</v>
      </c>
      <c r="F90" s="158"/>
      <c r="G90" s="84"/>
      <c r="H90" s="45"/>
      <c r="I90" s="45"/>
    </row>
    <row r="91" spans="1:9" ht="19.5" customHeight="1">
      <c r="A91" s="43"/>
      <c r="B91" s="44" t="str">
        <f>IF(A91="","",IF(ISERROR(VLOOKUP(A91,Kody!$A$2:$C$251,2,FALSE)),"Nie ma takiego gatunku",VLOOKUP(A91,Kody!$A$2:$C$251,2,FALSE)))</f>
        <v/>
      </c>
      <c r="C91" s="44" t="str">
        <f>IF(A91="","",IF(ISERROR(VLOOKUP(A91,Kody!$A$2:$C$251,3,FALSE)),"Nie ma takiego gatunku",VLOOKUP(A91,Kody!$A$2:$C$251,3,FALSE)))</f>
        <v/>
      </c>
      <c r="D91" s="82"/>
      <c r="E91" s="157" t="str">
        <f t="shared" si="1"/>
        <v>0</v>
      </c>
      <c r="F91" s="158"/>
      <c r="G91" s="84"/>
      <c r="H91" s="45"/>
      <c r="I91" s="45"/>
    </row>
    <row r="92" spans="1:9" ht="19.5" customHeight="1">
      <c r="A92" s="43"/>
      <c r="B92" s="44" t="str">
        <f>IF(A92="","",IF(ISERROR(VLOOKUP(A92,Kody!$A$2:$C$251,2,FALSE)),"Nie ma takiego gatunku",VLOOKUP(A92,Kody!$A$2:$C$251,2,FALSE)))</f>
        <v/>
      </c>
      <c r="C92" s="44" t="str">
        <f>IF(A92="","",IF(ISERROR(VLOOKUP(A92,Kody!$A$2:$C$251,3,FALSE)),"Nie ma takiego gatunku",VLOOKUP(A92,Kody!$A$2:$C$251,3,FALSE)))</f>
        <v/>
      </c>
      <c r="D92" s="82"/>
      <c r="E92" s="157" t="str">
        <f t="shared" si="1"/>
        <v>0</v>
      </c>
      <c r="F92" s="158"/>
      <c r="G92" s="84"/>
      <c r="H92" s="45"/>
      <c r="I92" s="45"/>
    </row>
    <row r="93" spans="1:9" ht="19.5" customHeight="1">
      <c r="A93" s="43"/>
      <c r="B93" s="44" t="str">
        <f>IF(A93="","",IF(ISERROR(VLOOKUP(A93,Kody!$A$2:$C$251,2,FALSE)),"Nie ma takiego gatunku",VLOOKUP(A93,Kody!$A$2:$C$251,2,FALSE)))</f>
        <v/>
      </c>
      <c r="C93" s="44" t="str">
        <f>IF(A93="","",IF(ISERROR(VLOOKUP(A93,Kody!$A$2:$C$251,3,FALSE)),"Nie ma takiego gatunku",VLOOKUP(A93,Kody!$A$2:$C$251,3,FALSE)))</f>
        <v/>
      </c>
      <c r="D93" s="82"/>
      <c r="E93" s="157" t="str">
        <f t="shared" si="1"/>
        <v>0</v>
      </c>
      <c r="F93" s="158"/>
      <c r="G93" s="84"/>
      <c r="H93" s="45"/>
      <c r="I93" s="45"/>
    </row>
    <row r="94" spans="1:9" ht="19.5" customHeight="1">
      <c r="A94" s="43"/>
      <c r="B94" s="44" t="str">
        <f>IF(A94="","",IF(ISERROR(VLOOKUP(A94,Kody!$A$2:$C$251,2,FALSE)),"Nie ma takiego gatunku",VLOOKUP(A94,Kody!$A$2:$C$251,2,FALSE)))</f>
        <v/>
      </c>
      <c r="C94" s="44" t="str">
        <f>IF(A94="","",IF(ISERROR(VLOOKUP(A94,Kody!$A$2:$C$251,3,FALSE)),"Nie ma takiego gatunku",VLOOKUP(A94,Kody!$A$2:$C$251,3,FALSE)))</f>
        <v/>
      </c>
      <c r="D94" s="82"/>
      <c r="E94" s="157" t="str">
        <f t="shared" si="1"/>
        <v>0</v>
      </c>
      <c r="F94" s="158"/>
      <c r="G94" s="84"/>
      <c r="H94" s="45"/>
      <c r="I94" s="45"/>
    </row>
    <row r="95" spans="1:9" ht="19.5" customHeight="1">
      <c r="A95" s="43"/>
      <c r="B95" s="44" t="str">
        <f>IF(A95="","",IF(ISERROR(VLOOKUP(A95,Kody!$A$2:$C$251,2,FALSE)),"Nie ma takiego gatunku",VLOOKUP(A95,Kody!$A$2:$C$251,2,FALSE)))</f>
        <v/>
      </c>
      <c r="C95" s="44" t="str">
        <f>IF(A95="","",IF(ISERROR(VLOOKUP(A95,Kody!$A$2:$C$251,3,FALSE)),"Nie ma takiego gatunku",VLOOKUP(A95,Kody!$A$2:$C$251,3,FALSE)))</f>
        <v/>
      </c>
      <c r="D95" s="82"/>
      <c r="E95" s="157" t="str">
        <f t="shared" si="1"/>
        <v>0</v>
      </c>
      <c r="F95" s="158"/>
      <c r="G95" s="84"/>
      <c r="H95" s="45"/>
      <c r="I95" s="45"/>
    </row>
    <row r="96" spans="1:9" ht="19.5" customHeight="1">
      <c r="A96" s="43"/>
      <c r="B96" s="44" t="str">
        <f>IF(A96="","",IF(ISERROR(VLOOKUP(A96,Kody!$A$2:$C$251,2,FALSE)),"Nie ma takiego gatunku",VLOOKUP(A96,Kody!$A$2:$C$251,2,FALSE)))</f>
        <v/>
      </c>
      <c r="C96" s="44" t="str">
        <f>IF(A96="","",IF(ISERROR(VLOOKUP(A96,Kody!$A$2:$C$251,3,FALSE)),"Nie ma takiego gatunku",VLOOKUP(A96,Kody!$A$2:$C$251,3,FALSE)))</f>
        <v/>
      </c>
      <c r="D96" s="82"/>
      <c r="E96" s="157" t="str">
        <f t="shared" si="1"/>
        <v>0</v>
      </c>
      <c r="F96" s="158"/>
      <c r="G96" s="84"/>
      <c r="H96" s="45"/>
      <c r="I96" s="45"/>
    </row>
    <row r="97" spans="1:9" ht="19.5" customHeight="1">
      <c r="A97" s="43"/>
      <c r="B97" s="44" t="str">
        <f>IF(A97="","",IF(ISERROR(VLOOKUP(A97,Kody!$A$2:$C$251,2,FALSE)),"Nie ma takiego gatunku",VLOOKUP(A97,Kody!$A$2:$C$251,2,FALSE)))</f>
        <v/>
      </c>
      <c r="C97" s="44" t="str">
        <f>IF(A97="","",IF(ISERROR(VLOOKUP(A97,Kody!$A$2:$C$251,3,FALSE)),"Nie ma takiego gatunku",VLOOKUP(A97,Kody!$A$2:$C$251,3,FALSE)))</f>
        <v/>
      </c>
      <c r="D97" s="82"/>
      <c r="E97" s="157" t="str">
        <f t="shared" si="1"/>
        <v>0</v>
      </c>
      <c r="F97" s="158"/>
      <c r="G97" s="84"/>
      <c r="H97" s="45"/>
      <c r="I97" s="45"/>
    </row>
    <row r="98" spans="1:9" ht="19.5" customHeight="1">
      <c r="A98" s="43"/>
      <c r="B98" s="44" t="str">
        <f>IF(A98="","",IF(ISERROR(VLOOKUP(A98,Kody!$A$2:$C$251,2,FALSE)),"Nie ma takiego gatunku",VLOOKUP(A98,Kody!$A$2:$C$251,2,FALSE)))</f>
        <v/>
      </c>
      <c r="C98" s="44" t="str">
        <f>IF(A98="","",IF(ISERROR(VLOOKUP(A98,Kody!$A$2:$C$251,3,FALSE)),"Nie ma takiego gatunku",VLOOKUP(A98,Kody!$A$2:$C$251,3,FALSE)))</f>
        <v/>
      </c>
      <c r="D98" s="82"/>
      <c r="E98" s="157" t="str">
        <f t="shared" si="1"/>
        <v>0</v>
      </c>
      <c r="F98" s="158"/>
      <c r="G98" s="84"/>
      <c r="H98" s="45"/>
      <c r="I98" s="45"/>
    </row>
    <row r="99" spans="1:9" ht="19.5" customHeight="1">
      <c r="A99" s="43"/>
      <c r="B99" s="44" t="str">
        <f>IF(A99="","",IF(ISERROR(VLOOKUP(A99,Kody!$A$2:$C$251,2,FALSE)),"Nie ma takiego gatunku",VLOOKUP(A99,Kody!$A$2:$C$251,2,FALSE)))</f>
        <v/>
      </c>
      <c r="C99" s="44" t="str">
        <f>IF(A99="","",IF(ISERROR(VLOOKUP(A99,Kody!$A$2:$C$251,3,FALSE)),"Nie ma takiego gatunku",VLOOKUP(A99,Kody!$A$2:$C$251,3,FALSE)))</f>
        <v/>
      </c>
      <c r="D99" s="82"/>
      <c r="E99" s="157" t="str">
        <f t="shared" si="1"/>
        <v>0</v>
      </c>
      <c r="F99" s="158"/>
      <c r="G99" s="84"/>
      <c r="H99" s="45"/>
      <c r="I99" s="45"/>
    </row>
    <row r="100" spans="1:9" ht="19.5" customHeight="1">
      <c r="A100" s="43"/>
      <c r="B100" s="44" t="str">
        <f>IF(A100="","",IF(ISERROR(VLOOKUP(A100,Kody!$A$2:$C$251,2,FALSE)),"Nie ma takiego gatunku",VLOOKUP(A100,Kody!$A$2:$C$251,2,FALSE)))</f>
        <v/>
      </c>
      <c r="C100" s="44" t="str">
        <f>IF(A100="","",IF(ISERROR(VLOOKUP(A100,Kody!$A$2:$C$251,3,FALSE)),"Nie ma takiego gatunku",VLOOKUP(A100,Kody!$A$2:$C$251,3,FALSE)))</f>
        <v/>
      </c>
      <c r="D100" s="82"/>
      <c r="E100" s="157" t="str">
        <f t="shared" si="1"/>
        <v>0</v>
      </c>
      <c r="F100" s="158"/>
      <c r="G100" s="84"/>
      <c r="H100" s="45"/>
      <c r="I100" s="45"/>
    </row>
    <row r="101" spans="1:9" ht="19.5" customHeight="1">
      <c r="A101" s="43"/>
      <c r="B101" s="44" t="str">
        <f>IF(A101="","",IF(ISERROR(VLOOKUP(A101,Kody!$A$2:$C$251,2,FALSE)),"Nie ma takiego gatunku",VLOOKUP(A101,Kody!$A$2:$C$251,2,FALSE)))</f>
        <v/>
      </c>
      <c r="C101" s="44" t="str">
        <f>IF(A101="","",IF(ISERROR(VLOOKUP(A101,Kody!$A$2:$C$251,3,FALSE)),"Nie ma takiego gatunku",VLOOKUP(A101,Kody!$A$2:$C$251,3,FALSE)))</f>
        <v/>
      </c>
      <c r="D101" s="82"/>
      <c r="E101" s="157" t="str">
        <f t="shared" si="1"/>
        <v>0</v>
      </c>
      <c r="F101" s="158"/>
      <c r="G101" s="84"/>
      <c r="H101" s="45"/>
      <c r="I101" s="45"/>
    </row>
    <row r="102" spans="1:9" ht="19.5" customHeight="1">
      <c r="A102" s="43"/>
      <c r="B102" s="44" t="str">
        <f>IF(A102="","",IF(ISERROR(VLOOKUP(A102,Kody!$A$2:$C$251,2,FALSE)),"Nie ma takiego gatunku",VLOOKUP(A102,Kody!$A$2:$C$251,2,FALSE)))</f>
        <v/>
      </c>
      <c r="C102" s="44" t="str">
        <f>IF(A102="","",IF(ISERROR(VLOOKUP(A102,Kody!$A$2:$C$251,3,FALSE)),"Nie ma takiego gatunku",VLOOKUP(A102,Kody!$A$2:$C$251,3,FALSE)))</f>
        <v/>
      </c>
      <c r="D102" s="82"/>
      <c r="E102" s="157" t="str">
        <f t="shared" si="1"/>
        <v>0</v>
      </c>
      <c r="F102" s="158"/>
      <c r="G102" s="84"/>
      <c r="H102" s="45"/>
      <c r="I102" s="45"/>
    </row>
    <row r="103" spans="1:9" ht="19.5" customHeight="1">
      <c r="A103" s="43"/>
      <c r="B103" s="44" t="str">
        <f>IF(A103="","",IF(ISERROR(VLOOKUP(A103,Kody!$A$2:$C$251,2,FALSE)),"Nie ma takiego gatunku",VLOOKUP(A103,Kody!$A$2:$C$251,2,FALSE)))</f>
        <v/>
      </c>
      <c r="C103" s="44" t="str">
        <f>IF(A103="","",IF(ISERROR(VLOOKUP(A103,Kody!$A$2:$C$251,3,FALSE)),"Nie ma takiego gatunku",VLOOKUP(A103,Kody!$A$2:$C$251,3,FALSE)))</f>
        <v/>
      </c>
      <c r="D103" s="82"/>
      <c r="E103" s="157" t="str">
        <f t="shared" si="1"/>
        <v>0</v>
      </c>
      <c r="F103" s="158"/>
      <c r="G103" s="84"/>
      <c r="H103" s="45"/>
      <c r="I103" s="45"/>
    </row>
    <row r="104" spans="1:9" ht="19.5" customHeight="1">
      <c r="A104" s="43"/>
      <c r="B104" s="44" t="str">
        <f>IF(A104="","",IF(ISERROR(VLOOKUP(A104,Kody!$A$2:$C$251,2,FALSE)),"Nie ma takiego gatunku",VLOOKUP(A104,Kody!$A$2:$C$251,2,FALSE)))</f>
        <v/>
      </c>
      <c r="C104" s="44" t="str">
        <f>IF(A104="","",IF(ISERROR(VLOOKUP(A104,Kody!$A$2:$C$251,3,FALSE)),"Nie ma takiego gatunku",VLOOKUP(A104,Kody!$A$2:$C$251,3,FALSE)))</f>
        <v/>
      </c>
      <c r="D104" s="82"/>
      <c r="E104" s="157" t="str">
        <f t="shared" si="1"/>
        <v>0</v>
      </c>
      <c r="F104" s="158"/>
      <c r="G104" s="84"/>
      <c r="H104" s="45"/>
      <c r="I104" s="45"/>
    </row>
    <row r="105" spans="1:9" ht="19.5" customHeight="1">
      <c r="A105" s="43"/>
      <c r="B105" s="44" t="str">
        <f>IF(A105="","",IF(ISERROR(VLOOKUP(A105,Kody!$A$2:$C$251,2,FALSE)),"Nie ma takiego gatunku",VLOOKUP(A105,Kody!$A$2:$C$251,2,FALSE)))</f>
        <v/>
      </c>
      <c r="C105" s="44" t="str">
        <f>IF(A105="","",IF(ISERROR(VLOOKUP(A105,Kody!$A$2:$C$251,3,FALSE)),"Nie ma takiego gatunku",VLOOKUP(A105,Kody!$A$2:$C$251,3,FALSE)))</f>
        <v/>
      </c>
      <c r="D105" s="82"/>
      <c r="E105" s="157" t="str">
        <f t="shared" si="1"/>
        <v>0</v>
      </c>
      <c r="F105" s="158"/>
      <c r="G105" s="84"/>
      <c r="H105" s="45"/>
      <c r="I105" s="45"/>
    </row>
    <row r="106" spans="1:9" ht="19.5" customHeight="1">
      <c r="A106" s="43"/>
      <c r="B106" s="44" t="str">
        <f>IF(A106="","",IF(ISERROR(VLOOKUP(A106,Kody!$A$2:$C$251,2,FALSE)),"Nie ma takiego gatunku",VLOOKUP(A106,Kody!$A$2:$C$251,2,FALSE)))</f>
        <v/>
      </c>
      <c r="C106" s="44" t="str">
        <f>IF(A106="","",IF(ISERROR(VLOOKUP(A106,Kody!$A$2:$C$251,3,FALSE)),"Nie ma takiego gatunku",VLOOKUP(A106,Kody!$A$2:$C$251,3,FALSE)))</f>
        <v/>
      </c>
      <c r="D106" s="82"/>
      <c r="E106" s="157" t="str">
        <f t="shared" si="1"/>
        <v>0</v>
      </c>
      <c r="F106" s="158"/>
      <c r="G106" s="84"/>
      <c r="H106" s="45"/>
      <c r="I106" s="45"/>
    </row>
    <row r="107" spans="1:9">
      <c r="A107" s="50" t="s">
        <v>515</v>
      </c>
      <c r="B107" s="13"/>
      <c r="C107" s="13"/>
      <c r="D107" s="13"/>
      <c r="E107" s="13"/>
      <c r="F107" s="13"/>
      <c r="G107" s="13"/>
      <c r="H107" s="13"/>
      <c r="I107" s="13"/>
    </row>
  </sheetData>
  <sheetProtection sheet="1" objects="1" scenarios="1"/>
  <protectedRanges>
    <protectedRange sqref="A15:A106 G15:I106 D15:D106" name="Rozstęp2"/>
    <protectedRange sqref="F6 B10:B12 D11:I11 D12 H12" name="Rozstęp1"/>
  </protectedRanges>
  <mergeCells count="112">
    <mergeCell ref="D8:E8"/>
    <mergeCell ref="A10:A11"/>
    <mergeCell ref="B10:B11"/>
    <mergeCell ref="C10:C11"/>
    <mergeCell ref="D10:E10"/>
    <mergeCell ref="F10:G10"/>
    <mergeCell ref="D11:E11"/>
    <mergeCell ref="F11:G11"/>
    <mergeCell ref="A4:G4"/>
    <mergeCell ref="B5:C5"/>
    <mergeCell ref="D5:E5"/>
    <mergeCell ref="F5:I5"/>
    <mergeCell ref="B6:C6"/>
    <mergeCell ref="D6:E6"/>
    <mergeCell ref="F6:I6"/>
    <mergeCell ref="E16:F16"/>
    <mergeCell ref="E17:F17"/>
    <mergeCell ref="E18:F18"/>
    <mergeCell ref="E19:F19"/>
    <mergeCell ref="E20:F20"/>
    <mergeCell ref="E21:F21"/>
    <mergeCell ref="D12:E12"/>
    <mergeCell ref="F12:G12"/>
    <mergeCell ref="H12:I12"/>
    <mergeCell ref="A13:I13"/>
    <mergeCell ref="E14:F14"/>
    <mergeCell ref="E15:F15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64:F64"/>
    <mergeCell ref="E65:F65"/>
    <mergeCell ref="E66:F66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76:F76"/>
    <mergeCell ref="E77:F77"/>
    <mergeCell ref="E78:F78"/>
    <mergeCell ref="E79:F79"/>
    <mergeCell ref="E80:F80"/>
    <mergeCell ref="E81:F81"/>
    <mergeCell ref="E70:F70"/>
    <mergeCell ref="E71:F71"/>
    <mergeCell ref="E72:F72"/>
    <mergeCell ref="E73:F73"/>
    <mergeCell ref="E74:F74"/>
    <mergeCell ref="E75:F75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106:F106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7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'Listy wybierane'!$A$3:$A$5</xm:f>
          </x14:formula1>
          <xm:sqref>D11 H11:I11</xm:sqref>
        </x14:dataValidation>
        <x14:dataValidation type="list" allowBlank="1" showInputMessage="1" showErrorMessage="1" xr:uid="{00000000-0002-0000-0200-000001000000}">
          <x14:formula1>
            <xm:f>'Listy wybierane'!$L$3:$L$4</xm:f>
          </x14:formula1>
          <xm:sqref>B10:B11</xm:sqref>
        </x14:dataValidation>
        <x14:dataValidation type="list" allowBlank="1" showInputMessage="1" showErrorMessage="1" xr:uid="{00000000-0002-0000-0200-000002000000}">
          <x14:formula1>
            <xm:f>'Listy wybierane'!$G$3:$G$7</xm:f>
          </x14:formula1>
          <xm:sqref>G15:G106</xm:sqref>
        </x14:dataValidation>
        <x14:dataValidation type="list" allowBlank="1" showInputMessage="1" showErrorMessage="1" xr:uid="{00000000-0002-0000-0200-000003000000}">
          <x14:formula1>
            <xm:f>'Listy wybierane'!$H$3:$H$6</xm:f>
          </x14:formula1>
          <xm:sqref>I15:I106</xm:sqref>
        </x14:dataValidation>
        <x14:dataValidation type="list" allowBlank="1" showInputMessage="1" showErrorMessage="1" xr:uid="{00000000-0002-0000-0200-000004000000}">
          <x14:formula1>
            <xm:f>'Listy wybierane'!$C$3:$C$5</xm:f>
          </x14:formula1>
          <xm:sqref>F11:G11</xm:sqref>
        </x14:dataValidation>
        <x14:dataValidation type="list" allowBlank="1" showInputMessage="1" showErrorMessage="1" xr:uid="{00000000-0002-0000-0200-000005000000}">
          <x14:formula1>
            <xm:f>'Listy wybierane'!$F$3:$F$18</xm:f>
          </x14:formula1>
          <xm:sqref>D15:D106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Q52"/>
  <sheetViews>
    <sheetView view="pageLayout" zoomScaleNormal="120" workbookViewId="0">
      <selection activeCell="A14" sqref="A14"/>
    </sheetView>
  </sheetViews>
  <sheetFormatPr defaultColWidth="9.21875" defaultRowHeight="13.2"/>
  <cols>
    <col min="1" max="1" width="6.77734375" style="11" customWidth="1"/>
    <col min="2" max="2" width="22.6640625" style="11" customWidth="1"/>
    <col min="3" max="3" width="2.6640625" style="11" customWidth="1"/>
    <col min="4" max="4" width="4.21875" style="11" customWidth="1"/>
    <col min="5" max="5" width="3.33203125" style="11" customWidth="1"/>
    <col min="6" max="6" width="2.33203125" style="11" customWidth="1"/>
    <col min="7" max="7" width="4.21875" style="11" customWidth="1"/>
    <col min="8" max="8" width="2.109375" style="11" customWidth="1"/>
    <col min="9" max="9" width="3" style="11" customWidth="1"/>
    <col min="10" max="10" width="2.21875" style="11" customWidth="1"/>
    <col min="11" max="12" width="4.21875" style="11" customWidth="1"/>
    <col min="13" max="13" width="11.77734375" style="11" customWidth="1"/>
    <col min="14" max="16" width="4.21875" style="11" customWidth="1"/>
    <col min="17" max="17" width="8.33203125" style="11" customWidth="1"/>
    <col min="18" max="16384" width="9.21875" style="12"/>
  </cols>
  <sheetData>
    <row r="1" spans="1:17" ht="31.9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4" t="s">
        <v>461</v>
      </c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6" t="s">
        <v>491</v>
      </c>
    </row>
    <row r="3" spans="1:17" ht="13.9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2.5" customHeight="1">
      <c r="A4" s="149" t="s">
        <v>430</v>
      </c>
      <c r="B4" s="185"/>
      <c r="C4" s="185"/>
      <c r="D4" s="185"/>
      <c r="E4" s="150"/>
      <c r="F4" s="167">
        <f>Kontrola_1!B5</f>
        <v>0</v>
      </c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 ht="22.5" customHeight="1">
      <c r="A5" s="149" t="s">
        <v>861</v>
      </c>
      <c r="B5" s="185"/>
      <c r="C5" s="185"/>
      <c r="D5" s="185"/>
      <c r="E5" s="150"/>
      <c r="F5" s="167">
        <f>Kontrola_1!D8</f>
        <v>0</v>
      </c>
      <c r="G5" s="167"/>
      <c r="H5" s="167"/>
      <c r="I5" s="167"/>
      <c r="J5" s="167"/>
      <c r="K5" s="167"/>
      <c r="L5" s="179" t="s">
        <v>460</v>
      </c>
      <c r="M5" s="180"/>
      <c r="N5" s="187">
        <f>SIEDLISKA!O5</f>
        <v>1900</v>
      </c>
      <c r="O5" s="187"/>
      <c r="P5" s="187"/>
      <c r="Q5" s="187"/>
    </row>
    <row r="6" spans="1:17" ht="13.8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2.7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12.75" customHeight="1">
      <c r="A8" s="186" t="s">
        <v>548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</row>
    <row r="9" spans="1:17" ht="12.45" customHeight="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</row>
    <row r="10" spans="1:17" ht="13.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3.8" customHeight="1">
      <c r="A11" s="177" t="s">
        <v>490</v>
      </c>
      <c r="B11" s="174" t="s">
        <v>857</v>
      </c>
      <c r="C11" s="181" t="s">
        <v>549</v>
      </c>
      <c r="D11" s="182"/>
      <c r="E11" s="182"/>
      <c r="F11" s="182"/>
      <c r="G11" s="182"/>
      <c r="H11" s="182"/>
      <c r="I11" s="182"/>
      <c r="J11" s="174"/>
      <c r="K11" s="177" t="s">
        <v>521</v>
      </c>
      <c r="L11" s="177"/>
      <c r="M11" s="177"/>
      <c r="N11" s="177"/>
      <c r="O11" s="177"/>
      <c r="P11" s="177"/>
      <c r="Q11" s="177"/>
    </row>
    <row r="12" spans="1:17">
      <c r="A12" s="177"/>
      <c r="B12" s="175"/>
      <c r="C12" s="183"/>
      <c r="D12" s="184"/>
      <c r="E12" s="184"/>
      <c r="F12" s="184"/>
      <c r="G12" s="184"/>
      <c r="H12" s="184"/>
      <c r="I12" s="184"/>
      <c r="J12" s="176"/>
      <c r="K12" s="177"/>
      <c r="L12" s="177"/>
      <c r="M12" s="177"/>
      <c r="N12" s="177"/>
      <c r="O12" s="177"/>
      <c r="P12" s="177"/>
      <c r="Q12" s="177"/>
    </row>
    <row r="13" spans="1:17" ht="22.5" customHeight="1">
      <c r="A13" s="177"/>
      <c r="B13" s="176"/>
      <c r="C13" s="173" t="s">
        <v>431</v>
      </c>
      <c r="D13" s="173"/>
      <c r="E13" s="173"/>
      <c r="F13" s="173"/>
      <c r="G13" s="173" t="s">
        <v>305</v>
      </c>
      <c r="H13" s="173"/>
      <c r="I13" s="173"/>
      <c r="J13" s="173"/>
      <c r="K13" s="183" t="s">
        <v>492</v>
      </c>
      <c r="L13" s="184"/>
      <c r="M13" s="176"/>
      <c r="N13" s="188" t="s">
        <v>493</v>
      </c>
      <c r="O13" s="189"/>
      <c r="P13" s="189"/>
      <c r="Q13" s="190"/>
    </row>
    <row r="14" spans="1:17" ht="22.5" customHeight="1">
      <c r="A14" s="89"/>
      <c r="B14" s="90" t="str">
        <f>CONCATENATE($F$5,A14)</f>
        <v>0</v>
      </c>
      <c r="C14" s="156"/>
      <c r="D14" s="156"/>
      <c r="E14" s="156"/>
      <c r="F14" s="156"/>
      <c r="G14" s="156"/>
      <c r="H14" s="156"/>
      <c r="I14" s="156"/>
      <c r="J14" s="156"/>
      <c r="K14" s="178"/>
      <c r="L14" s="178"/>
      <c r="M14" s="178"/>
      <c r="N14" s="178"/>
      <c r="O14" s="178"/>
      <c r="P14" s="178"/>
      <c r="Q14" s="178"/>
    </row>
    <row r="15" spans="1:17" ht="22.5" customHeight="1">
      <c r="A15" s="89"/>
      <c r="B15" s="90" t="str">
        <f t="shared" ref="B15:B23" si="0">CONCATENATE($F$5,A15)</f>
        <v>0</v>
      </c>
      <c r="C15" s="156"/>
      <c r="D15" s="156"/>
      <c r="E15" s="156"/>
      <c r="F15" s="156"/>
      <c r="G15" s="156"/>
      <c r="H15" s="156"/>
      <c r="I15" s="156"/>
      <c r="J15" s="156"/>
      <c r="K15" s="178"/>
      <c r="L15" s="178"/>
      <c r="M15" s="178"/>
      <c r="N15" s="178"/>
      <c r="O15" s="178"/>
      <c r="P15" s="178"/>
      <c r="Q15" s="178"/>
    </row>
    <row r="16" spans="1:17" ht="22.5" customHeight="1">
      <c r="A16" s="89"/>
      <c r="B16" s="90" t="str">
        <f t="shared" si="0"/>
        <v>0</v>
      </c>
      <c r="C16" s="156"/>
      <c r="D16" s="156"/>
      <c r="E16" s="156"/>
      <c r="F16" s="156"/>
      <c r="G16" s="156"/>
      <c r="H16" s="156"/>
      <c r="I16" s="156"/>
      <c r="J16" s="156"/>
      <c r="K16" s="178"/>
      <c r="L16" s="178"/>
      <c r="M16" s="178"/>
      <c r="N16" s="178"/>
      <c r="O16" s="178"/>
      <c r="P16" s="178"/>
      <c r="Q16" s="178"/>
    </row>
    <row r="17" spans="1:17" ht="22.5" customHeight="1">
      <c r="A17" s="89"/>
      <c r="B17" s="90" t="str">
        <f t="shared" si="0"/>
        <v>0</v>
      </c>
      <c r="C17" s="156"/>
      <c r="D17" s="156"/>
      <c r="E17" s="156"/>
      <c r="F17" s="156"/>
      <c r="G17" s="156"/>
      <c r="H17" s="156"/>
      <c r="I17" s="156"/>
      <c r="J17" s="156"/>
      <c r="K17" s="178"/>
      <c r="L17" s="178"/>
      <c r="M17" s="178"/>
      <c r="N17" s="178"/>
      <c r="O17" s="178"/>
      <c r="P17" s="178"/>
      <c r="Q17" s="178"/>
    </row>
    <row r="18" spans="1:17" ht="22.5" customHeight="1">
      <c r="A18" s="89"/>
      <c r="B18" s="90" t="str">
        <f t="shared" si="0"/>
        <v>0</v>
      </c>
      <c r="C18" s="156"/>
      <c r="D18" s="156"/>
      <c r="E18" s="156"/>
      <c r="F18" s="156"/>
      <c r="G18" s="156"/>
      <c r="H18" s="156"/>
      <c r="I18" s="156"/>
      <c r="J18" s="156"/>
      <c r="K18" s="178"/>
      <c r="L18" s="178"/>
      <c r="M18" s="178"/>
      <c r="N18" s="178"/>
      <c r="O18" s="178"/>
      <c r="P18" s="178"/>
      <c r="Q18" s="178"/>
    </row>
    <row r="19" spans="1:17" ht="22.5" customHeight="1">
      <c r="A19" s="89"/>
      <c r="B19" s="90" t="str">
        <f t="shared" si="0"/>
        <v>0</v>
      </c>
      <c r="C19" s="156"/>
      <c r="D19" s="156"/>
      <c r="E19" s="156"/>
      <c r="F19" s="156"/>
      <c r="G19" s="156"/>
      <c r="H19" s="156"/>
      <c r="I19" s="156"/>
      <c r="J19" s="156"/>
      <c r="K19" s="178"/>
      <c r="L19" s="178"/>
      <c r="M19" s="178"/>
      <c r="N19" s="178"/>
      <c r="O19" s="178"/>
      <c r="P19" s="178"/>
      <c r="Q19" s="178"/>
    </row>
    <row r="20" spans="1:17" ht="22.5" customHeight="1">
      <c r="A20" s="89"/>
      <c r="B20" s="90" t="str">
        <f t="shared" si="0"/>
        <v>0</v>
      </c>
      <c r="C20" s="156"/>
      <c r="D20" s="156"/>
      <c r="E20" s="156"/>
      <c r="F20" s="156"/>
      <c r="G20" s="156"/>
      <c r="H20" s="156"/>
      <c r="I20" s="156"/>
      <c r="J20" s="156"/>
      <c r="K20" s="178"/>
      <c r="L20" s="178"/>
      <c r="M20" s="178"/>
      <c r="N20" s="178"/>
      <c r="O20" s="178"/>
      <c r="P20" s="178"/>
      <c r="Q20" s="178"/>
    </row>
    <row r="21" spans="1:17" ht="22.5" customHeight="1">
      <c r="A21" s="89"/>
      <c r="B21" s="90" t="str">
        <f t="shared" si="0"/>
        <v>0</v>
      </c>
      <c r="C21" s="156"/>
      <c r="D21" s="156"/>
      <c r="E21" s="156"/>
      <c r="F21" s="156"/>
      <c r="G21" s="156"/>
      <c r="H21" s="156"/>
      <c r="I21" s="156"/>
      <c r="J21" s="156"/>
      <c r="K21" s="178"/>
      <c r="L21" s="178"/>
      <c r="M21" s="178"/>
      <c r="N21" s="178"/>
      <c r="O21" s="178"/>
      <c r="P21" s="178"/>
      <c r="Q21" s="178"/>
    </row>
    <row r="22" spans="1:17" ht="22.5" customHeight="1">
      <c r="A22" s="89"/>
      <c r="B22" s="90" t="str">
        <f t="shared" si="0"/>
        <v>0</v>
      </c>
      <c r="C22" s="156"/>
      <c r="D22" s="156"/>
      <c r="E22" s="156"/>
      <c r="F22" s="156"/>
      <c r="G22" s="156"/>
      <c r="H22" s="156"/>
      <c r="I22" s="156"/>
      <c r="J22" s="156"/>
      <c r="K22" s="178"/>
      <c r="L22" s="178"/>
      <c r="M22" s="178"/>
      <c r="N22" s="178"/>
      <c r="O22" s="178"/>
      <c r="P22" s="178"/>
      <c r="Q22" s="178"/>
    </row>
    <row r="23" spans="1:17" ht="22.5" customHeight="1">
      <c r="A23" s="89"/>
      <c r="B23" s="90" t="str">
        <f t="shared" si="0"/>
        <v>0</v>
      </c>
      <c r="C23" s="156"/>
      <c r="D23" s="156"/>
      <c r="E23" s="156"/>
      <c r="F23" s="156"/>
      <c r="G23" s="156"/>
      <c r="H23" s="156"/>
      <c r="I23" s="156"/>
      <c r="J23" s="156"/>
      <c r="K23" s="178"/>
      <c r="L23" s="178"/>
      <c r="M23" s="178"/>
      <c r="N23" s="178"/>
      <c r="O23" s="178"/>
      <c r="P23" s="178"/>
      <c r="Q23" s="178"/>
    </row>
    <row r="24" spans="1:17">
      <c r="A24" s="63" t="s">
        <v>515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7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1:17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1:17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1:17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17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1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17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7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1:17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17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1:17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1:17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17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1:17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1:17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1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17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17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7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1:17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  <row r="52" spans="1:17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</sheetData>
  <sheetProtection sheet="1" objects="1" scenarios="1"/>
  <protectedRanges>
    <protectedRange sqref="A14:A23" name="Rozstęp2"/>
    <protectedRange sqref="C14:Q23" name="Rozstęp1"/>
  </protectedRanges>
  <mergeCells count="55">
    <mergeCell ref="F4:Q4"/>
    <mergeCell ref="N5:Q5"/>
    <mergeCell ref="N22:Q22"/>
    <mergeCell ref="N23:Q23"/>
    <mergeCell ref="K11:Q12"/>
    <mergeCell ref="K13:M13"/>
    <mergeCell ref="N13:Q13"/>
    <mergeCell ref="K22:M22"/>
    <mergeCell ref="K23:M23"/>
    <mergeCell ref="N14:Q14"/>
    <mergeCell ref="N15:Q15"/>
    <mergeCell ref="N16:Q16"/>
    <mergeCell ref="N17:Q17"/>
    <mergeCell ref="N18:Q18"/>
    <mergeCell ref="N19:Q19"/>
    <mergeCell ref="N20:Q20"/>
    <mergeCell ref="N21:Q21"/>
    <mergeCell ref="K16:M16"/>
    <mergeCell ref="K17:M17"/>
    <mergeCell ref="K18:M18"/>
    <mergeCell ref="K19:M19"/>
    <mergeCell ref="K20:M20"/>
    <mergeCell ref="K21:M21"/>
    <mergeCell ref="C23:F23"/>
    <mergeCell ref="G23:J23"/>
    <mergeCell ref="A4:E4"/>
    <mergeCell ref="A5:E5"/>
    <mergeCell ref="A8:Q9"/>
    <mergeCell ref="C21:F21"/>
    <mergeCell ref="G21:J21"/>
    <mergeCell ref="C22:F22"/>
    <mergeCell ref="G22:J22"/>
    <mergeCell ref="C19:F19"/>
    <mergeCell ref="G19:J19"/>
    <mergeCell ref="C20:F20"/>
    <mergeCell ref="G20:J20"/>
    <mergeCell ref="C17:F17"/>
    <mergeCell ref="G17:J17"/>
    <mergeCell ref="C18:F18"/>
    <mergeCell ref="G18:J18"/>
    <mergeCell ref="C16:F16"/>
    <mergeCell ref="G16:J16"/>
    <mergeCell ref="C11:J12"/>
    <mergeCell ref="C13:F13"/>
    <mergeCell ref="G13:J13"/>
    <mergeCell ref="C14:F14"/>
    <mergeCell ref="G14:J14"/>
    <mergeCell ref="C15:F15"/>
    <mergeCell ref="G15:J15"/>
    <mergeCell ref="B11:B13"/>
    <mergeCell ref="A11:A13"/>
    <mergeCell ref="K14:M14"/>
    <mergeCell ref="K15:M15"/>
    <mergeCell ref="F5:K5"/>
    <mergeCell ref="L5:M5"/>
  </mergeCells>
  <pageMargins left="0.19685039370078741" right="0.19685039370078741" top="0.39370078740157483" bottom="0.39370078740157483" header="0.51181102362204722" footer="0.51181102362204722"/>
  <pageSetup paperSize="9" orientation="portrait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'Listy wybierane'!$F$3:$F$18</xm:f>
          </x14:formula1>
          <xm:sqref>A14:A23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U73"/>
  <sheetViews>
    <sheetView showGridLines="0" view="pageLayout" zoomScaleNormal="120" workbookViewId="0">
      <selection activeCell="H22" sqref="H22:I22"/>
    </sheetView>
  </sheetViews>
  <sheetFormatPr defaultColWidth="9.21875" defaultRowHeight="13.2"/>
  <cols>
    <col min="1" max="1" width="26.77734375" style="11" customWidth="1"/>
    <col min="2" max="12" width="5.44140625" style="11" customWidth="1"/>
    <col min="13" max="13" width="4.21875" style="11" customWidth="1"/>
    <col min="14" max="14" width="8.44140625" style="11" customWidth="1"/>
    <col min="15" max="20" width="5.44140625" style="11" customWidth="1"/>
    <col min="21" max="21" width="4.21875" style="11" customWidth="1"/>
    <col min="22" max="16384" width="9.21875" style="12"/>
  </cols>
  <sheetData>
    <row r="1" spans="1:21" ht="32.549999999999997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4" t="s">
        <v>461</v>
      </c>
      <c r="U1" s="42"/>
    </row>
    <row r="2" spans="1:21" ht="18.600000000000001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6" t="s">
        <v>432</v>
      </c>
      <c r="U2" s="42"/>
    </row>
    <row r="3" spans="1:21" ht="13.9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42"/>
    </row>
    <row r="4" spans="1:21" ht="22.5" customHeight="1">
      <c r="A4" s="194" t="s">
        <v>430</v>
      </c>
      <c r="B4" s="195"/>
      <c r="C4" s="195"/>
      <c r="D4" s="195"/>
      <c r="E4" s="195"/>
      <c r="F4" s="196"/>
      <c r="G4" s="167">
        <f>Kontrola_1!B5</f>
        <v>0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54"/>
    </row>
    <row r="5" spans="1:21" ht="15" customHeight="1">
      <c r="A5" s="194" t="s">
        <v>861</v>
      </c>
      <c r="B5" s="195"/>
      <c r="C5" s="195"/>
      <c r="D5" s="195"/>
      <c r="E5" s="195"/>
      <c r="F5" s="196"/>
      <c r="G5" s="167">
        <f>Kontrola_1!D8</f>
        <v>0</v>
      </c>
      <c r="H5" s="167"/>
      <c r="I5" s="167"/>
      <c r="J5" s="167"/>
      <c r="K5" s="167"/>
      <c r="L5" s="167"/>
      <c r="M5" s="200" t="s">
        <v>460</v>
      </c>
      <c r="N5" s="201"/>
      <c r="O5" s="187">
        <f>YEAR(Kontrola_1!B12)</f>
        <v>1900</v>
      </c>
      <c r="P5" s="187"/>
      <c r="Q5" s="187"/>
      <c r="R5" s="187"/>
      <c r="S5" s="187"/>
      <c r="T5" s="187"/>
      <c r="U5" s="54"/>
    </row>
    <row r="6" spans="1:21" ht="15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  <c r="N6" s="25"/>
      <c r="O6" s="27"/>
      <c r="P6" s="27"/>
      <c r="Q6" s="27"/>
      <c r="R6" s="27"/>
      <c r="S6" s="27"/>
      <c r="T6" s="27"/>
      <c r="U6" s="54"/>
    </row>
    <row r="7" spans="1:21" ht="22.5" customHeight="1">
      <c r="A7" s="151" t="s">
        <v>470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97"/>
      <c r="P7" s="198"/>
      <c r="Q7" s="198"/>
      <c r="R7" s="198"/>
      <c r="S7" s="198"/>
      <c r="T7" s="199"/>
      <c r="U7" s="54"/>
    </row>
    <row r="8" spans="1:21" ht="13.2" customHeight="1">
      <c r="A8" s="202" t="s">
        <v>523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54"/>
    </row>
    <row r="9" spans="1:21" ht="12.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55"/>
    </row>
    <row r="10" spans="1:21" ht="13.2" customHeight="1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56"/>
    </row>
    <row r="11" spans="1:21" s="88" customFormat="1" ht="29.7" customHeight="1">
      <c r="A11" s="91" t="s">
        <v>857</v>
      </c>
      <c r="B11" s="177" t="str">
        <f>Punkt_Info!B14</f>
        <v>0</v>
      </c>
      <c r="C11" s="177"/>
      <c r="D11" s="177" t="str">
        <f>Punkt_Info!B15</f>
        <v>0</v>
      </c>
      <c r="E11" s="177"/>
      <c r="F11" s="177" t="str">
        <f>Punkt_Info!B16</f>
        <v>0</v>
      </c>
      <c r="G11" s="177"/>
      <c r="H11" s="177" t="str">
        <f>Punkt_Info!B17</f>
        <v>0</v>
      </c>
      <c r="I11" s="177"/>
      <c r="J11" s="177" t="str">
        <f>Punkt_Info!B18</f>
        <v>0</v>
      </c>
      <c r="K11" s="177"/>
      <c r="L11" s="177" t="str">
        <f>Punkt_Info!B19</f>
        <v>0</v>
      </c>
      <c r="M11" s="177"/>
      <c r="N11" s="86" t="str">
        <f>Punkt_Info!B20</f>
        <v>0</v>
      </c>
      <c r="O11" s="177" t="str">
        <f>Punkt_Info!B21</f>
        <v>0</v>
      </c>
      <c r="P11" s="177"/>
      <c r="Q11" s="177" t="str">
        <f>Punkt_Info!B22</f>
        <v>0</v>
      </c>
      <c r="R11" s="177"/>
      <c r="S11" s="177" t="str">
        <f>Punkt_Info!B23</f>
        <v>0</v>
      </c>
      <c r="T11" s="177"/>
      <c r="U11" s="87"/>
    </row>
    <row r="12" spans="1:21" ht="19.5" customHeight="1">
      <c r="A12" s="92" t="s">
        <v>462</v>
      </c>
      <c r="B12" s="156"/>
      <c r="C12" s="156"/>
      <c r="D12" s="156"/>
      <c r="E12" s="156"/>
      <c r="F12" s="156"/>
      <c r="G12" s="156"/>
      <c r="H12" s="135"/>
      <c r="I12" s="136"/>
      <c r="J12" s="156"/>
      <c r="K12" s="156"/>
      <c r="L12" s="156"/>
      <c r="M12" s="156"/>
      <c r="N12" s="61"/>
      <c r="O12" s="156"/>
      <c r="P12" s="156"/>
      <c r="Q12" s="156"/>
      <c r="R12" s="156"/>
      <c r="S12" s="156"/>
      <c r="T12" s="156"/>
      <c r="U12" s="57"/>
    </row>
    <row r="13" spans="1:21" ht="19.5" customHeight="1">
      <c r="A13" s="92" t="s">
        <v>463</v>
      </c>
      <c r="B13" s="156"/>
      <c r="C13" s="156"/>
      <c r="D13" s="156"/>
      <c r="E13" s="156"/>
      <c r="F13" s="156"/>
      <c r="G13" s="156"/>
      <c r="H13" s="135"/>
      <c r="I13" s="136"/>
      <c r="J13" s="156"/>
      <c r="K13" s="156"/>
      <c r="L13" s="156"/>
      <c r="M13" s="156"/>
      <c r="N13" s="61"/>
      <c r="O13" s="156"/>
      <c r="P13" s="156"/>
      <c r="Q13" s="156"/>
      <c r="R13" s="156"/>
      <c r="S13" s="156"/>
      <c r="T13" s="156"/>
      <c r="U13" s="57"/>
    </row>
    <row r="14" spans="1:21" ht="19.5" customHeight="1">
      <c r="A14" s="92" t="s">
        <v>464</v>
      </c>
      <c r="B14" s="156"/>
      <c r="C14" s="156"/>
      <c r="D14" s="156"/>
      <c r="E14" s="156"/>
      <c r="F14" s="156"/>
      <c r="G14" s="156"/>
      <c r="H14" s="135"/>
      <c r="I14" s="136"/>
      <c r="J14" s="156"/>
      <c r="K14" s="156"/>
      <c r="L14" s="156"/>
      <c r="M14" s="156"/>
      <c r="N14" s="61"/>
      <c r="O14" s="156"/>
      <c r="P14" s="156"/>
      <c r="Q14" s="156"/>
      <c r="R14" s="156"/>
      <c r="S14" s="156"/>
      <c r="T14" s="156"/>
      <c r="U14" s="57"/>
    </row>
    <row r="15" spans="1:21" ht="19.5" customHeight="1">
      <c r="A15" s="92" t="s">
        <v>465</v>
      </c>
      <c r="B15" s="156"/>
      <c r="C15" s="156"/>
      <c r="D15" s="156"/>
      <c r="E15" s="156"/>
      <c r="F15" s="156"/>
      <c r="G15" s="156"/>
      <c r="H15" s="135"/>
      <c r="I15" s="136"/>
      <c r="J15" s="156"/>
      <c r="K15" s="156"/>
      <c r="L15" s="156"/>
      <c r="M15" s="156"/>
      <c r="N15" s="61"/>
      <c r="O15" s="156"/>
      <c r="P15" s="156"/>
      <c r="Q15" s="156"/>
      <c r="R15" s="156"/>
      <c r="S15" s="156"/>
      <c r="T15" s="156"/>
      <c r="U15" s="57"/>
    </row>
    <row r="16" spans="1:21" ht="19.5" customHeight="1">
      <c r="A16" s="92" t="s">
        <v>518</v>
      </c>
      <c r="B16" s="156"/>
      <c r="C16" s="156"/>
      <c r="D16" s="156"/>
      <c r="E16" s="156"/>
      <c r="F16" s="156"/>
      <c r="G16" s="156"/>
      <c r="H16" s="135"/>
      <c r="I16" s="136"/>
      <c r="J16" s="156"/>
      <c r="K16" s="156"/>
      <c r="L16" s="156"/>
      <c r="M16" s="156"/>
      <c r="N16" s="61"/>
      <c r="O16" s="156"/>
      <c r="P16" s="156"/>
      <c r="Q16" s="156"/>
      <c r="R16" s="156"/>
      <c r="S16" s="156"/>
      <c r="T16" s="156"/>
      <c r="U16" s="57"/>
    </row>
    <row r="17" spans="1:21" ht="19.5" customHeight="1">
      <c r="A17" s="92" t="s">
        <v>466</v>
      </c>
      <c r="B17" s="156"/>
      <c r="C17" s="156"/>
      <c r="D17" s="156"/>
      <c r="E17" s="156"/>
      <c r="F17" s="156"/>
      <c r="G17" s="156"/>
      <c r="H17" s="135"/>
      <c r="I17" s="136"/>
      <c r="J17" s="156"/>
      <c r="K17" s="156"/>
      <c r="L17" s="156"/>
      <c r="M17" s="156"/>
      <c r="N17" s="61"/>
      <c r="O17" s="156"/>
      <c r="P17" s="156"/>
      <c r="Q17" s="156"/>
      <c r="R17" s="156"/>
      <c r="S17" s="156"/>
      <c r="T17" s="156"/>
      <c r="U17" s="57"/>
    </row>
    <row r="18" spans="1:21" ht="19.5" customHeight="1">
      <c r="A18" s="92" t="s">
        <v>467</v>
      </c>
      <c r="B18" s="156"/>
      <c r="C18" s="156"/>
      <c r="D18" s="156"/>
      <c r="E18" s="156"/>
      <c r="F18" s="156"/>
      <c r="G18" s="156"/>
      <c r="H18" s="135"/>
      <c r="I18" s="136"/>
      <c r="J18" s="156"/>
      <c r="K18" s="156"/>
      <c r="L18" s="156"/>
      <c r="M18" s="156"/>
      <c r="N18" s="61"/>
      <c r="O18" s="156"/>
      <c r="P18" s="156"/>
      <c r="Q18" s="156"/>
      <c r="R18" s="156"/>
      <c r="S18" s="156"/>
      <c r="T18" s="156"/>
      <c r="U18" s="57"/>
    </row>
    <row r="19" spans="1:21" ht="19.5" customHeight="1">
      <c r="A19" s="92" t="s">
        <v>520</v>
      </c>
      <c r="B19" s="156"/>
      <c r="C19" s="156"/>
      <c r="D19" s="156"/>
      <c r="E19" s="156"/>
      <c r="F19" s="156"/>
      <c r="G19" s="156"/>
      <c r="H19" s="135"/>
      <c r="I19" s="136"/>
      <c r="J19" s="156"/>
      <c r="K19" s="156"/>
      <c r="L19" s="156"/>
      <c r="M19" s="156"/>
      <c r="N19" s="61"/>
      <c r="O19" s="156"/>
      <c r="P19" s="156"/>
      <c r="Q19" s="156"/>
      <c r="R19" s="156"/>
      <c r="S19" s="156"/>
      <c r="T19" s="156"/>
      <c r="U19" s="57"/>
    </row>
    <row r="20" spans="1:21" ht="19.5" customHeight="1">
      <c r="A20" s="92" t="s">
        <v>468</v>
      </c>
      <c r="B20" s="156"/>
      <c r="C20" s="156"/>
      <c r="D20" s="156"/>
      <c r="E20" s="156"/>
      <c r="F20" s="156"/>
      <c r="G20" s="156"/>
      <c r="H20" s="135"/>
      <c r="I20" s="136"/>
      <c r="J20" s="156"/>
      <c r="K20" s="156"/>
      <c r="L20" s="156"/>
      <c r="M20" s="156"/>
      <c r="N20" s="61"/>
      <c r="O20" s="156"/>
      <c r="P20" s="156"/>
      <c r="Q20" s="156"/>
      <c r="R20" s="156"/>
      <c r="S20" s="156"/>
      <c r="T20" s="156"/>
      <c r="U20" s="57"/>
    </row>
    <row r="21" spans="1:21" ht="19.5" customHeight="1">
      <c r="A21" s="92" t="s">
        <v>469</v>
      </c>
      <c r="B21" s="156"/>
      <c r="C21" s="156"/>
      <c r="D21" s="156"/>
      <c r="E21" s="156"/>
      <c r="F21" s="156"/>
      <c r="G21" s="156"/>
      <c r="H21" s="135"/>
      <c r="I21" s="136"/>
      <c r="J21" s="156"/>
      <c r="K21" s="156"/>
      <c r="L21" s="156"/>
      <c r="M21" s="156"/>
      <c r="N21" s="61"/>
      <c r="O21" s="156"/>
      <c r="P21" s="156"/>
      <c r="Q21" s="156"/>
      <c r="R21" s="156"/>
      <c r="S21" s="156"/>
      <c r="T21" s="156"/>
      <c r="U21" s="58"/>
    </row>
    <row r="22" spans="1:21" ht="19.5" customHeight="1">
      <c r="A22" s="92" t="s">
        <v>519</v>
      </c>
      <c r="B22" s="156"/>
      <c r="C22" s="156"/>
      <c r="D22" s="156"/>
      <c r="E22" s="156"/>
      <c r="F22" s="156"/>
      <c r="G22" s="156"/>
      <c r="H22" s="135"/>
      <c r="I22" s="136"/>
      <c r="J22" s="156"/>
      <c r="K22" s="156"/>
      <c r="L22" s="156"/>
      <c r="M22" s="156"/>
      <c r="N22" s="61"/>
      <c r="O22" s="156"/>
      <c r="P22" s="156"/>
      <c r="Q22" s="156"/>
      <c r="R22" s="156"/>
      <c r="S22" s="156"/>
      <c r="T22" s="156"/>
      <c r="U22" s="59"/>
    </row>
    <row r="23" spans="1:21" ht="13.8">
      <c r="A23" s="6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31"/>
      <c r="T23" s="15"/>
      <c r="U23" s="60"/>
    </row>
    <row r="24" spans="1:21">
      <c r="A24" s="191" t="s">
        <v>526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42"/>
    </row>
    <row r="25" spans="1:21">
      <c r="A25" s="192" t="s">
        <v>527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42"/>
    </row>
    <row r="26" spans="1:21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42"/>
    </row>
    <row r="27" spans="1:21">
      <c r="A27" s="191" t="s">
        <v>528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42"/>
    </row>
    <row r="28" spans="1:21">
      <c r="A28" s="192" t="s">
        <v>529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42"/>
    </row>
    <row r="29" spans="1:21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42"/>
    </row>
    <row r="30" spans="1:21">
      <c r="A30" s="191" t="s">
        <v>530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42"/>
    </row>
    <row r="31" spans="1:21">
      <c r="A31" s="192" t="s">
        <v>531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42"/>
    </row>
    <row r="32" spans="1:21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42"/>
    </row>
    <row r="33" spans="1:21">
      <c r="A33" s="191" t="s">
        <v>532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42"/>
    </row>
    <row r="34" spans="1:21" ht="22.2" customHeight="1">
      <c r="A34" s="193" t="s">
        <v>533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42"/>
    </row>
    <row r="35" spans="1:21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42"/>
    </row>
    <row r="36" spans="1:21">
      <c r="A36" s="191" t="s">
        <v>534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42"/>
    </row>
    <row r="37" spans="1:21">
      <c r="A37" s="192" t="s">
        <v>965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42"/>
    </row>
    <row r="38" spans="1:2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42"/>
    </row>
    <row r="39" spans="1:21">
      <c r="A39" s="191" t="s">
        <v>535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42"/>
    </row>
    <row r="40" spans="1:21">
      <c r="A40" s="192" t="s">
        <v>536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42"/>
    </row>
    <row r="41" spans="1:21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42"/>
    </row>
    <row r="42" spans="1:21">
      <c r="A42" s="191" t="s">
        <v>537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42"/>
    </row>
    <row r="43" spans="1:21">
      <c r="A43" s="192" t="s">
        <v>538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42"/>
    </row>
    <row r="44" spans="1:21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42"/>
    </row>
    <row r="45" spans="1:21">
      <c r="A45" s="191" t="s">
        <v>539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42"/>
    </row>
    <row r="46" spans="1:21">
      <c r="A46" s="192" t="s">
        <v>540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42"/>
    </row>
    <row r="47" spans="1:21">
      <c r="A47" s="191" t="s">
        <v>541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42"/>
    </row>
    <row r="48" spans="1:21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42"/>
    </row>
    <row r="49" spans="1:21">
      <c r="A49" s="191" t="s">
        <v>542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42"/>
    </row>
    <row r="50" spans="1:21">
      <c r="A50" s="192" t="s">
        <v>543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42"/>
    </row>
    <row r="51" spans="1:21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42"/>
    </row>
    <row r="52" spans="1:21">
      <c r="A52" s="191" t="s">
        <v>544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42"/>
    </row>
    <row r="53" spans="1:21">
      <c r="A53" s="192" t="s">
        <v>545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42"/>
    </row>
    <row r="54" spans="1:21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42"/>
    </row>
    <row r="55" spans="1:21">
      <c r="A55" s="191" t="s">
        <v>546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42"/>
    </row>
    <row r="56" spans="1:21">
      <c r="A56" s="192" t="s">
        <v>547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42"/>
    </row>
    <row r="57" spans="1:2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>
      <c r="A73" s="63" t="s">
        <v>515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</sheetData>
  <protectedRanges>
    <protectedRange sqref="O7 B12:T22" name="Rozstęp1"/>
  </protectedRanges>
  <mergeCells count="140">
    <mergeCell ref="Q16:R16"/>
    <mergeCell ref="Q17:R17"/>
    <mergeCell ref="Q18:R18"/>
    <mergeCell ref="Q19:R19"/>
    <mergeCell ref="Q20:R20"/>
    <mergeCell ref="Q21:R21"/>
    <mergeCell ref="F21:G21"/>
    <mergeCell ref="S21:T21"/>
    <mergeCell ref="B22:C22"/>
    <mergeCell ref="D22:E22"/>
    <mergeCell ref="F22:G22"/>
    <mergeCell ref="H22:I22"/>
    <mergeCell ref="J22:K22"/>
    <mergeCell ref="L22:M22"/>
    <mergeCell ref="O22:P22"/>
    <mergeCell ref="Q22:R22"/>
    <mergeCell ref="S22:T22"/>
    <mergeCell ref="O21:P21"/>
    <mergeCell ref="L21:M21"/>
    <mergeCell ref="D21:E21"/>
    <mergeCell ref="B19:C19"/>
    <mergeCell ref="B20:C20"/>
    <mergeCell ref="B21:C21"/>
    <mergeCell ref="D19:E19"/>
    <mergeCell ref="O12:P12"/>
    <mergeCell ref="O13:P13"/>
    <mergeCell ref="O14:P14"/>
    <mergeCell ref="O15:P15"/>
    <mergeCell ref="F20:G20"/>
    <mergeCell ref="H20:I20"/>
    <mergeCell ref="J20:K20"/>
    <mergeCell ref="L20:M20"/>
    <mergeCell ref="O20:P20"/>
    <mergeCell ref="F19:G19"/>
    <mergeCell ref="H19:I19"/>
    <mergeCell ref="J19:K19"/>
    <mergeCell ref="L19:M19"/>
    <mergeCell ref="O18:P18"/>
    <mergeCell ref="O19:P19"/>
    <mergeCell ref="F15:G15"/>
    <mergeCell ref="H15:I15"/>
    <mergeCell ref="J15:K15"/>
    <mergeCell ref="L15:M15"/>
    <mergeCell ref="F12:G12"/>
    <mergeCell ref="H12:I12"/>
    <mergeCell ref="J12:K12"/>
    <mergeCell ref="F14:G14"/>
    <mergeCell ref="H14:I14"/>
    <mergeCell ref="S14:T14"/>
    <mergeCell ref="S15:T15"/>
    <mergeCell ref="F13:G13"/>
    <mergeCell ref="H13:I13"/>
    <mergeCell ref="J13:K13"/>
    <mergeCell ref="L13:M13"/>
    <mergeCell ref="S12:T12"/>
    <mergeCell ref="S13:T13"/>
    <mergeCell ref="D20:E20"/>
    <mergeCell ref="S18:T18"/>
    <mergeCell ref="S19:T19"/>
    <mergeCell ref="J18:K18"/>
    <mergeCell ref="L18:M18"/>
    <mergeCell ref="L17:M17"/>
    <mergeCell ref="O17:P17"/>
    <mergeCell ref="S17:T17"/>
    <mergeCell ref="L16:M16"/>
    <mergeCell ref="O16:P16"/>
    <mergeCell ref="S16:T16"/>
    <mergeCell ref="S20:T20"/>
    <mergeCell ref="Q12:R12"/>
    <mergeCell ref="Q13:R13"/>
    <mergeCell ref="Q14:R14"/>
    <mergeCell ref="Q15:R15"/>
    <mergeCell ref="H21:I21"/>
    <mergeCell ref="J21:K21"/>
    <mergeCell ref="D12:E12"/>
    <mergeCell ref="D13:E13"/>
    <mergeCell ref="D14:E14"/>
    <mergeCell ref="J14:K14"/>
    <mergeCell ref="F16:G16"/>
    <mergeCell ref="H16:I16"/>
    <mergeCell ref="J16:K16"/>
    <mergeCell ref="F17:G17"/>
    <mergeCell ref="H17:I17"/>
    <mergeCell ref="J17:K17"/>
    <mergeCell ref="F18:G18"/>
    <mergeCell ref="H18:I18"/>
    <mergeCell ref="F11:G11"/>
    <mergeCell ref="H11:I11"/>
    <mergeCell ref="J11:K11"/>
    <mergeCell ref="L11:M11"/>
    <mergeCell ref="B17:C17"/>
    <mergeCell ref="B18:C18"/>
    <mergeCell ref="B12:C12"/>
    <mergeCell ref="B13:C13"/>
    <mergeCell ref="B14:C14"/>
    <mergeCell ref="B15:C15"/>
    <mergeCell ref="B16:C16"/>
    <mergeCell ref="D15:E15"/>
    <mergeCell ref="D16:E16"/>
    <mergeCell ref="D17:E17"/>
    <mergeCell ref="D18:E18"/>
    <mergeCell ref="A24:T24"/>
    <mergeCell ref="A25:T25"/>
    <mergeCell ref="A27:T27"/>
    <mergeCell ref="A28:T28"/>
    <mergeCell ref="A30:T30"/>
    <mergeCell ref="A31:T31"/>
    <mergeCell ref="A33:T33"/>
    <mergeCell ref="A34:T34"/>
    <mergeCell ref="A4:F4"/>
    <mergeCell ref="A5:F5"/>
    <mergeCell ref="G4:T4"/>
    <mergeCell ref="A7:N7"/>
    <mergeCell ref="G5:L5"/>
    <mergeCell ref="S11:T11"/>
    <mergeCell ref="Q11:R11"/>
    <mergeCell ref="O7:T7"/>
    <mergeCell ref="O5:T5"/>
    <mergeCell ref="M5:N5"/>
    <mergeCell ref="B11:C11"/>
    <mergeCell ref="O11:P11"/>
    <mergeCell ref="A8:T10"/>
    <mergeCell ref="L12:M12"/>
    <mergeCell ref="L14:M14"/>
    <mergeCell ref="D11:E11"/>
    <mergeCell ref="A49:T49"/>
    <mergeCell ref="A50:T50"/>
    <mergeCell ref="A52:T52"/>
    <mergeCell ref="A53:T53"/>
    <mergeCell ref="A55:T55"/>
    <mergeCell ref="A56:T56"/>
    <mergeCell ref="A36:T36"/>
    <mergeCell ref="A37:T37"/>
    <mergeCell ref="A39:T39"/>
    <mergeCell ref="A40:T40"/>
    <mergeCell ref="A42:T42"/>
    <mergeCell ref="A43:T43"/>
    <mergeCell ref="A45:T45"/>
    <mergeCell ref="A46:T46"/>
    <mergeCell ref="A47:T47"/>
  </mergeCells>
  <pageMargins left="0.19685039370078741" right="0.19685039370078741" top="0.39370078740157483" bottom="0.39370078740157483" header="0.51181102362204722" footer="0.51181102362204722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0000000}">
          <x14:formula1>
            <xm:f>'Listy wybierane'!$I$3:$I$4</xm:f>
          </x14:formula1>
          <xm:sqref>O7:T7</xm:sqref>
        </x14:dataValidation>
        <x14:dataValidation type="list" allowBlank="1" showInputMessage="1" showErrorMessage="1" xr:uid="{00000000-0002-0000-0400-000001000000}">
          <x14:formula1>
            <xm:f>'Listy wybierane'!$A$15:$A$18</xm:f>
          </x14:formula1>
          <xm:sqref>B12:H12 J12:T12</xm:sqref>
        </x14:dataValidation>
        <x14:dataValidation type="list" allowBlank="1" showInputMessage="1" showErrorMessage="1" xr:uid="{00000000-0002-0000-0400-000002000000}">
          <x14:formula1>
            <xm:f>'Listy wybierane'!$B$15:$B$19</xm:f>
          </x14:formula1>
          <xm:sqref>B13:H13 J13:T13</xm:sqref>
        </x14:dataValidation>
        <x14:dataValidation type="list" allowBlank="1" showInputMessage="1" showErrorMessage="1" xr:uid="{00000000-0002-0000-0400-000003000000}">
          <x14:formula1>
            <xm:f>'Listy wybierane'!$C$15:$C$23</xm:f>
          </x14:formula1>
          <xm:sqref>B14:H14 J14:T14</xm:sqref>
        </x14:dataValidation>
        <x14:dataValidation type="list" allowBlank="1" showInputMessage="1" showErrorMessage="1" xr:uid="{00000000-0002-0000-0400-000004000000}">
          <x14:formula1>
            <xm:f>'Listy wybierane'!$D$15:$D$18</xm:f>
          </x14:formula1>
          <xm:sqref>B15:H15 J15:T15</xm:sqref>
        </x14:dataValidation>
        <x14:dataValidation type="list" allowBlank="1" showInputMessage="1" showErrorMessage="1" xr:uid="{00000000-0002-0000-0400-000005000000}">
          <x14:formula1>
            <xm:f>'Listy wybierane'!$E$15:$E$16</xm:f>
          </x14:formula1>
          <xm:sqref>B22:H22 J22:T22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C251"/>
  <sheetViews>
    <sheetView topLeftCell="A10" workbookViewId="0">
      <selection activeCell="B101" sqref="B101"/>
    </sheetView>
  </sheetViews>
  <sheetFormatPr defaultColWidth="9.21875" defaultRowHeight="14.4"/>
  <cols>
    <col min="1" max="1" width="16.77734375" style="5" customWidth="1"/>
    <col min="2" max="2" width="29.77734375" style="6" customWidth="1"/>
    <col min="3" max="3" width="22.21875" style="7" customWidth="1"/>
    <col min="4" max="16384" width="9.21875" style="4"/>
  </cols>
  <sheetData>
    <row r="1" spans="1:3">
      <c r="A1" s="3" t="s">
        <v>5</v>
      </c>
      <c r="B1" s="3" t="s">
        <v>6</v>
      </c>
      <c r="C1" s="3" t="s">
        <v>7</v>
      </c>
    </row>
    <row r="2" spans="1:3">
      <c r="A2" s="8" t="s">
        <v>550</v>
      </c>
      <c r="B2" s="9" t="s">
        <v>551</v>
      </c>
      <c r="C2" s="10" t="s">
        <v>552</v>
      </c>
    </row>
    <row r="3" spans="1:3">
      <c r="A3" s="8" t="s">
        <v>8</v>
      </c>
      <c r="B3" s="9" t="s">
        <v>966</v>
      </c>
      <c r="C3" s="10" t="s">
        <v>553</v>
      </c>
    </row>
    <row r="4" spans="1:3">
      <c r="A4" s="8" t="s">
        <v>9</v>
      </c>
      <c r="B4" s="9" t="s">
        <v>10</v>
      </c>
      <c r="C4" s="10" t="s">
        <v>554</v>
      </c>
    </row>
    <row r="5" spans="1:3">
      <c r="A5" s="8" t="s">
        <v>11</v>
      </c>
      <c r="B5" s="9" t="s">
        <v>12</v>
      </c>
      <c r="C5" s="10" t="s">
        <v>555</v>
      </c>
    </row>
    <row r="6" spans="1:3">
      <c r="A6" s="8" t="s">
        <v>13</v>
      </c>
      <c r="B6" s="9" t="s">
        <v>14</v>
      </c>
      <c r="C6" s="10" t="s">
        <v>556</v>
      </c>
    </row>
    <row r="7" spans="1:3">
      <c r="A7" s="8" t="s">
        <v>15</v>
      </c>
      <c r="B7" s="9" t="s">
        <v>16</v>
      </c>
      <c r="C7" s="10" t="s">
        <v>557</v>
      </c>
    </row>
    <row r="8" spans="1:3">
      <c r="A8" s="8" t="s">
        <v>17</v>
      </c>
      <c r="B8" s="9" t="s">
        <v>18</v>
      </c>
      <c r="C8" s="10" t="s">
        <v>558</v>
      </c>
    </row>
    <row r="9" spans="1:3">
      <c r="A9" s="8" t="s">
        <v>19</v>
      </c>
      <c r="B9" s="9" t="s">
        <v>20</v>
      </c>
      <c r="C9" s="10" t="s">
        <v>559</v>
      </c>
    </row>
    <row r="10" spans="1:3">
      <c r="A10" s="8" t="s">
        <v>21</v>
      </c>
      <c r="B10" s="9" t="s">
        <v>22</v>
      </c>
      <c r="C10" s="10" t="s">
        <v>560</v>
      </c>
    </row>
    <row r="11" spans="1:3">
      <c r="A11" s="8" t="s">
        <v>23</v>
      </c>
      <c r="B11" s="9" t="s">
        <v>24</v>
      </c>
      <c r="C11" s="10" t="s">
        <v>561</v>
      </c>
    </row>
    <row r="12" spans="1:3">
      <c r="A12" s="8" t="s">
        <v>25</v>
      </c>
      <c r="B12" s="9" t="s">
        <v>26</v>
      </c>
      <c r="C12" s="10" t="s">
        <v>562</v>
      </c>
    </row>
    <row r="13" spans="1:3">
      <c r="A13" s="8" t="s">
        <v>563</v>
      </c>
      <c r="B13" s="9" t="s">
        <v>564</v>
      </c>
      <c r="C13" s="10" t="s">
        <v>565</v>
      </c>
    </row>
    <row r="14" spans="1:3">
      <c r="A14" s="8" t="s">
        <v>27</v>
      </c>
      <c r="B14" s="9" t="s">
        <v>28</v>
      </c>
      <c r="C14" s="10" t="s">
        <v>566</v>
      </c>
    </row>
    <row r="15" spans="1:3">
      <c r="A15" s="8" t="s">
        <v>29</v>
      </c>
      <c r="B15" s="9" t="s">
        <v>30</v>
      </c>
      <c r="C15" s="10" t="s">
        <v>567</v>
      </c>
    </row>
    <row r="16" spans="1:3">
      <c r="A16" s="8" t="s">
        <v>31</v>
      </c>
      <c r="B16" s="9" t="s">
        <v>32</v>
      </c>
      <c r="C16" s="10" t="s">
        <v>568</v>
      </c>
    </row>
    <row r="17" spans="1:3">
      <c r="A17" s="8" t="s">
        <v>33</v>
      </c>
      <c r="B17" s="9" t="s">
        <v>34</v>
      </c>
      <c r="C17" s="10" t="s">
        <v>569</v>
      </c>
    </row>
    <row r="18" spans="1:3">
      <c r="A18" s="8" t="s">
        <v>35</v>
      </c>
      <c r="B18" s="9" t="s">
        <v>428</v>
      </c>
      <c r="C18" s="10" t="s">
        <v>570</v>
      </c>
    </row>
    <row r="19" spans="1:3">
      <c r="A19" s="8" t="s">
        <v>36</v>
      </c>
      <c r="B19" s="9" t="s">
        <v>967</v>
      </c>
      <c r="C19" s="10" t="s">
        <v>571</v>
      </c>
    </row>
    <row r="20" spans="1:3">
      <c r="A20" s="8" t="s">
        <v>37</v>
      </c>
      <c r="B20" s="9" t="s">
        <v>38</v>
      </c>
      <c r="C20" s="10" t="s">
        <v>572</v>
      </c>
    </row>
    <row r="21" spans="1:3">
      <c r="A21" s="8" t="s">
        <v>39</v>
      </c>
      <c r="B21" s="9" t="s">
        <v>573</v>
      </c>
      <c r="C21" s="10" t="s">
        <v>574</v>
      </c>
    </row>
    <row r="22" spans="1:3">
      <c r="A22" s="8" t="s">
        <v>40</v>
      </c>
      <c r="B22" s="9" t="s">
        <v>41</v>
      </c>
      <c r="C22" s="10" t="s">
        <v>575</v>
      </c>
    </row>
    <row r="23" spans="1:3">
      <c r="A23" s="8" t="s">
        <v>42</v>
      </c>
      <c r="B23" s="9" t="s">
        <v>576</v>
      </c>
      <c r="C23" s="10" t="s">
        <v>577</v>
      </c>
    </row>
    <row r="24" spans="1:3">
      <c r="A24" s="8" t="s">
        <v>43</v>
      </c>
      <c r="B24" s="9" t="s">
        <v>44</v>
      </c>
      <c r="C24" s="10" t="s">
        <v>578</v>
      </c>
    </row>
    <row r="25" spans="1:3">
      <c r="A25" s="8" t="s">
        <v>45</v>
      </c>
      <c r="B25" s="9" t="s">
        <v>579</v>
      </c>
      <c r="C25" s="10" t="s">
        <v>580</v>
      </c>
    </row>
    <row r="26" spans="1:3">
      <c r="A26" s="8" t="s">
        <v>4</v>
      </c>
      <c r="B26" s="9" t="s">
        <v>46</v>
      </c>
      <c r="C26" s="10" t="s">
        <v>581</v>
      </c>
    </row>
    <row r="27" spans="1:3">
      <c r="A27" s="8" t="s">
        <v>47</v>
      </c>
      <c r="B27" s="9" t="s">
        <v>582</v>
      </c>
      <c r="C27" s="10" t="s">
        <v>583</v>
      </c>
    </row>
    <row r="28" spans="1:3">
      <c r="A28" s="8" t="s">
        <v>584</v>
      </c>
      <c r="B28" s="9" t="s">
        <v>585</v>
      </c>
      <c r="C28" s="10" t="s">
        <v>586</v>
      </c>
    </row>
    <row r="29" spans="1:3">
      <c r="A29" s="8" t="s">
        <v>48</v>
      </c>
      <c r="B29" s="9" t="s">
        <v>49</v>
      </c>
      <c r="C29" s="10" t="s">
        <v>587</v>
      </c>
    </row>
    <row r="30" spans="1:3">
      <c r="A30" s="8" t="s">
        <v>50</v>
      </c>
      <c r="B30" s="9" t="s">
        <v>51</v>
      </c>
      <c r="C30" s="10" t="s">
        <v>588</v>
      </c>
    </row>
    <row r="31" spans="1:3">
      <c r="A31" s="8" t="s">
        <v>52</v>
      </c>
      <c r="B31" s="9" t="s">
        <v>449</v>
      </c>
      <c r="C31" s="10" t="s">
        <v>589</v>
      </c>
    </row>
    <row r="32" spans="1:3">
      <c r="A32" s="8" t="s">
        <v>590</v>
      </c>
      <c r="B32" s="9" t="s">
        <v>408</v>
      </c>
      <c r="C32" s="10" t="s">
        <v>591</v>
      </c>
    </row>
    <row r="33" spans="1:3">
      <c r="A33" s="8" t="s">
        <v>53</v>
      </c>
      <c r="B33" s="9" t="s">
        <v>592</v>
      </c>
      <c r="C33" s="10" t="s">
        <v>593</v>
      </c>
    </row>
    <row r="34" spans="1:3">
      <c r="A34" s="8" t="s">
        <v>856</v>
      </c>
      <c r="B34" s="9" t="s">
        <v>594</v>
      </c>
      <c r="C34" s="10" t="s">
        <v>595</v>
      </c>
    </row>
    <row r="35" spans="1:3">
      <c r="A35" s="8" t="s">
        <v>54</v>
      </c>
      <c r="B35" s="9" t="s">
        <v>55</v>
      </c>
      <c r="C35" s="10" t="s">
        <v>596</v>
      </c>
    </row>
    <row r="36" spans="1:3">
      <c r="A36" s="8" t="s">
        <v>56</v>
      </c>
      <c r="B36" s="9" t="s">
        <v>597</v>
      </c>
      <c r="C36" s="10" t="s">
        <v>598</v>
      </c>
    </row>
    <row r="37" spans="1:3">
      <c r="A37" s="8" t="s">
        <v>57</v>
      </c>
      <c r="B37" s="9" t="s">
        <v>599</v>
      </c>
      <c r="C37" s="10" t="s">
        <v>600</v>
      </c>
    </row>
    <row r="38" spans="1:3">
      <c r="A38" s="8" t="s">
        <v>58</v>
      </c>
      <c r="B38" s="9" t="s">
        <v>59</v>
      </c>
      <c r="C38" s="10" t="s">
        <v>601</v>
      </c>
    </row>
    <row r="39" spans="1:3">
      <c r="A39" s="8" t="s">
        <v>60</v>
      </c>
      <c r="B39" s="9" t="s">
        <v>61</v>
      </c>
      <c r="C39" s="10" t="s">
        <v>602</v>
      </c>
    </row>
    <row r="40" spans="1:3">
      <c r="A40" s="8" t="s">
        <v>62</v>
      </c>
      <c r="B40" s="9" t="s">
        <v>448</v>
      </c>
      <c r="C40" s="10" t="s">
        <v>603</v>
      </c>
    </row>
    <row r="41" spans="1:3">
      <c r="A41" s="8" t="s">
        <v>63</v>
      </c>
      <c r="B41" s="9" t="s">
        <v>64</v>
      </c>
      <c r="C41" s="10" t="s">
        <v>604</v>
      </c>
    </row>
    <row r="42" spans="1:3">
      <c r="A42" s="8" t="s">
        <v>298</v>
      </c>
      <c r="B42" s="9" t="s">
        <v>447</v>
      </c>
      <c r="C42" s="10" t="s">
        <v>605</v>
      </c>
    </row>
    <row r="43" spans="1:3">
      <c r="A43" s="8" t="s">
        <v>65</v>
      </c>
      <c r="B43" s="9" t="s">
        <v>66</v>
      </c>
      <c r="C43" s="10" t="s">
        <v>606</v>
      </c>
    </row>
    <row r="44" spans="1:3">
      <c r="A44" s="8" t="s">
        <v>67</v>
      </c>
      <c r="B44" s="9" t="s">
        <v>68</v>
      </c>
      <c r="C44" s="10" t="s">
        <v>607</v>
      </c>
    </row>
    <row r="45" spans="1:3">
      <c r="A45" s="8" t="s">
        <v>69</v>
      </c>
      <c r="B45" s="9" t="s">
        <v>70</v>
      </c>
      <c r="C45" s="10" t="s">
        <v>608</v>
      </c>
    </row>
    <row r="46" spans="1:3">
      <c r="A46" s="8" t="s">
        <v>71</v>
      </c>
      <c r="B46" s="9" t="s">
        <v>72</v>
      </c>
      <c r="C46" s="10" t="s">
        <v>609</v>
      </c>
    </row>
    <row r="47" spans="1:3">
      <c r="A47" s="8" t="s">
        <v>73</v>
      </c>
      <c r="B47" s="9" t="s">
        <v>74</v>
      </c>
      <c r="C47" s="10" t="s">
        <v>610</v>
      </c>
    </row>
    <row r="48" spans="1:3">
      <c r="A48" s="8" t="s">
        <v>75</v>
      </c>
      <c r="B48" s="9" t="s">
        <v>76</v>
      </c>
      <c r="C48" s="10" t="s">
        <v>611</v>
      </c>
    </row>
    <row r="49" spans="1:3">
      <c r="A49" s="8" t="s">
        <v>77</v>
      </c>
      <c r="B49" s="9" t="s">
        <v>78</v>
      </c>
      <c r="C49" s="10" t="s">
        <v>612</v>
      </c>
    </row>
    <row r="50" spans="1:3">
      <c r="A50" s="8" t="s">
        <v>79</v>
      </c>
      <c r="B50" s="9" t="s">
        <v>80</v>
      </c>
      <c r="C50" s="10" t="s">
        <v>613</v>
      </c>
    </row>
    <row r="51" spans="1:3">
      <c r="A51" s="8" t="s">
        <v>81</v>
      </c>
      <c r="B51" s="9" t="s">
        <v>82</v>
      </c>
      <c r="C51" s="10" t="s">
        <v>614</v>
      </c>
    </row>
    <row r="52" spans="1:3">
      <c r="A52" s="8" t="s">
        <v>83</v>
      </c>
      <c r="B52" s="9" t="s">
        <v>84</v>
      </c>
      <c r="C52" s="10" t="s">
        <v>615</v>
      </c>
    </row>
    <row r="53" spans="1:3">
      <c r="A53" s="8" t="s">
        <v>85</v>
      </c>
      <c r="B53" s="9" t="s">
        <v>616</v>
      </c>
      <c r="C53" s="10" t="s">
        <v>617</v>
      </c>
    </row>
    <row r="54" spans="1:3">
      <c r="A54" s="8" t="s">
        <v>86</v>
      </c>
      <c r="B54" s="9" t="s">
        <v>87</v>
      </c>
      <c r="C54" s="10" t="s">
        <v>618</v>
      </c>
    </row>
    <row r="55" spans="1:3">
      <c r="A55" s="8" t="s">
        <v>88</v>
      </c>
      <c r="B55" s="9" t="s">
        <v>89</v>
      </c>
      <c r="C55" s="10" t="s">
        <v>619</v>
      </c>
    </row>
    <row r="56" spans="1:3">
      <c r="A56" s="8" t="s">
        <v>90</v>
      </c>
      <c r="B56" s="9" t="s">
        <v>91</v>
      </c>
      <c r="C56" s="10" t="s">
        <v>620</v>
      </c>
    </row>
    <row r="57" spans="1:3">
      <c r="A57" s="8" t="s">
        <v>92</v>
      </c>
      <c r="B57" s="9" t="s">
        <v>621</v>
      </c>
      <c r="C57" s="10" t="s">
        <v>622</v>
      </c>
    </row>
    <row r="58" spans="1:3">
      <c r="A58" s="8" t="s">
        <v>93</v>
      </c>
      <c r="B58" s="9" t="s">
        <v>623</v>
      </c>
      <c r="C58" s="10" t="s">
        <v>624</v>
      </c>
    </row>
    <row r="59" spans="1:3">
      <c r="A59" s="8" t="s">
        <v>94</v>
      </c>
      <c r="B59" s="9" t="s">
        <v>625</v>
      </c>
      <c r="C59" s="10" t="s">
        <v>626</v>
      </c>
    </row>
    <row r="60" spans="1:3">
      <c r="A60" s="8" t="s">
        <v>95</v>
      </c>
      <c r="B60" s="9" t="s">
        <v>96</v>
      </c>
      <c r="C60" s="10" t="s">
        <v>627</v>
      </c>
    </row>
    <row r="61" spans="1:3">
      <c r="A61" s="8" t="s">
        <v>97</v>
      </c>
      <c r="B61" s="9" t="s">
        <v>98</v>
      </c>
      <c r="C61" s="10" t="s">
        <v>628</v>
      </c>
    </row>
    <row r="62" spans="1:3">
      <c r="A62" s="8" t="s">
        <v>99</v>
      </c>
      <c r="B62" s="9" t="s">
        <v>100</v>
      </c>
      <c r="C62" s="10" t="s">
        <v>629</v>
      </c>
    </row>
    <row r="63" spans="1:3">
      <c r="A63" s="8" t="s">
        <v>101</v>
      </c>
      <c r="B63" s="9" t="s">
        <v>102</v>
      </c>
      <c r="C63" s="10" t="s">
        <v>630</v>
      </c>
    </row>
    <row r="64" spans="1:3">
      <c r="A64" s="8" t="s">
        <v>103</v>
      </c>
      <c r="B64" s="9" t="s">
        <v>104</v>
      </c>
      <c r="C64" s="10" t="s">
        <v>631</v>
      </c>
    </row>
    <row r="65" spans="1:3">
      <c r="A65" s="8" t="s">
        <v>105</v>
      </c>
      <c r="B65" s="9" t="s">
        <v>106</v>
      </c>
      <c r="C65" s="10" t="s">
        <v>632</v>
      </c>
    </row>
    <row r="66" spans="1:3">
      <c r="A66" s="8" t="s">
        <v>107</v>
      </c>
      <c r="B66" s="9" t="s">
        <v>108</v>
      </c>
      <c r="C66" s="10" t="s">
        <v>633</v>
      </c>
    </row>
    <row r="67" spans="1:3">
      <c r="A67" s="8" t="s">
        <v>634</v>
      </c>
      <c r="B67" s="9" t="s">
        <v>635</v>
      </c>
      <c r="C67" s="10" t="s">
        <v>636</v>
      </c>
    </row>
    <row r="68" spans="1:3">
      <c r="A68" s="8" t="s">
        <v>637</v>
      </c>
      <c r="B68" s="9" t="s">
        <v>638</v>
      </c>
      <c r="C68" s="10" t="s">
        <v>639</v>
      </c>
    </row>
    <row r="69" spans="1:3">
      <c r="A69" s="8" t="s">
        <v>640</v>
      </c>
      <c r="B69" s="9" t="s">
        <v>641</v>
      </c>
      <c r="C69" s="10" t="s">
        <v>642</v>
      </c>
    </row>
    <row r="70" spans="1:3">
      <c r="A70" s="8" t="s">
        <v>109</v>
      </c>
      <c r="B70" s="9" t="s">
        <v>110</v>
      </c>
      <c r="C70" s="10" t="s">
        <v>643</v>
      </c>
    </row>
    <row r="71" spans="1:3">
      <c r="A71" s="8" t="s">
        <v>111</v>
      </c>
      <c r="B71" s="9" t="s">
        <v>112</v>
      </c>
      <c r="C71" s="10" t="s">
        <v>644</v>
      </c>
    </row>
    <row r="72" spans="1:3">
      <c r="A72" s="8" t="s">
        <v>113</v>
      </c>
      <c r="B72" s="9" t="s">
        <v>114</v>
      </c>
      <c r="C72" s="10" t="s">
        <v>645</v>
      </c>
    </row>
    <row r="73" spans="1:3">
      <c r="A73" s="8" t="s">
        <v>115</v>
      </c>
      <c r="B73" s="9" t="s">
        <v>116</v>
      </c>
      <c r="C73" s="10" t="s">
        <v>646</v>
      </c>
    </row>
    <row r="74" spans="1:3">
      <c r="A74" s="8" t="s">
        <v>117</v>
      </c>
      <c r="B74" s="9" t="s">
        <v>118</v>
      </c>
      <c r="C74" s="10" t="s">
        <v>647</v>
      </c>
    </row>
    <row r="75" spans="1:3">
      <c r="A75" s="8" t="s">
        <v>119</v>
      </c>
      <c r="B75" s="9" t="s">
        <v>120</v>
      </c>
      <c r="C75" s="10" t="s">
        <v>648</v>
      </c>
    </row>
    <row r="76" spans="1:3">
      <c r="A76" s="8" t="s">
        <v>121</v>
      </c>
      <c r="B76" s="9" t="s">
        <v>649</v>
      </c>
      <c r="C76" s="10" t="s">
        <v>650</v>
      </c>
    </row>
    <row r="77" spans="1:3">
      <c r="A77" s="8" t="s">
        <v>122</v>
      </c>
      <c r="B77" s="9" t="s">
        <v>123</v>
      </c>
      <c r="C77" s="10" t="s">
        <v>651</v>
      </c>
    </row>
    <row r="78" spans="1:3">
      <c r="A78" s="8" t="s">
        <v>124</v>
      </c>
      <c r="B78" s="9" t="s">
        <v>125</v>
      </c>
      <c r="C78" s="10" t="s">
        <v>652</v>
      </c>
    </row>
    <row r="79" spans="1:3">
      <c r="A79" s="8" t="s">
        <v>126</v>
      </c>
      <c r="B79" s="9" t="s">
        <v>127</v>
      </c>
      <c r="C79" s="10" t="s">
        <v>653</v>
      </c>
    </row>
    <row r="80" spans="1:3">
      <c r="A80" s="8" t="s">
        <v>128</v>
      </c>
      <c r="B80" s="9" t="s">
        <v>129</v>
      </c>
      <c r="C80" s="10" t="s">
        <v>654</v>
      </c>
    </row>
    <row r="81" spans="1:3">
      <c r="A81" s="8" t="s">
        <v>130</v>
      </c>
      <c r="B81" s="9" t="s">
        <v>131</v>
      </c>
      <c r="C81" s="10" t="s">
        <v>655</v>
      </c>
    </row>
    <row r="82" spans="1:3">
      <c r="A82" s="8" t="s">
        <v>132</v>
      </c>
      <c r="B82" s="9" t="s">
        <v>133</v>
      </c>
      <c r="C82" s="10" t="s">
        <v>656</v>
      </c>
    </row>
    <row r="83" spans="1:3">
      <c r="A83" s="8" t="s">
        <v>134</v>
      </c>
      <c r="B83" s="9" t="s">
        <v>135</v>
      </c>
      <c r="C83" s="10" t="s">
        <v>657</v>
      </c>
    </row>
    <row r="84" spans="1:3">
      <c r="A84" s="8" t="s">
        <v>136</v>
      </c>
      <c r="B84" s="9" t="s">
        <v>137</v>
      </c>
      <c r="C84" s="10" t="s">
        <v>658</v>
      </c>
    </row>
    <row r="85" spans="1:3">
      <c r="A85" s="8" t="s">
        <v>138</v>
      </c>
      <c r="B85" s="9" t="s">
        <v>446</v>
      </c>
      <c r="C85" s="10" t="s">
        <v>659</v>
      </c>
    </row>
    <row r="86" spans="1:3">
      <c r="A86" s="8" t="s">
        <v>660</v>
      </c>
      <c r="B86" s="9" t="s">
        <v>661</v>
      </c>
      <c r="C86" s="10" t="s">
        <v>662</v>
      </c>
    </row>
    <row r="87" spans="1:3">
      <c r="A87" s="8" t="s">
        <v>139</v>
      </c>
      <c r="B87" s="9" t="s">
        <v>140</v>
      </c>
      <c r="C87" s="10" t="s">
        <v>663</v>
      </c>
    </row>
    <row r="88" spans="1:3">
      <c r="A88" s="8" t="s">
        <v>141</v>
      </c>
      <c r="B88" s="9" t="s">
        <v>142</v>
      </c>
      <c r="C88" s="10" t="s">
        <v>664</v>
      </c>
    </row>
    <row r="89" spans="1:3">
      <c r="A89" s="8" t="s">
        <v>143</v>
      </c>
      <c r="B89" s="9" t="s">
        <v>144</v>
      </c>
      <c r="C89" s="10" t="s">
        <v>665</v>
      </c>
    </row>
    <row r="90" spans="1:3">
      <c r="A90" s="8" t="s">
        <v>145</v>
      </c>
      <c r="B90" s="9" t="s">
        <v>146</v>
      </c>
      <c r="C90" s="10" t="s">
        <v>666</v>
      </c>
    </row>
    <row r="91" spans="1:3">
      <c r="A91" s="8" t="s">
        <v>147</v>
      </c>
      <c r="B91" s="9" t="s">
        <v>148</v>
      </c>
      <c r="C91" s="10" t="s">
        <v>667</v>
      </c>
    </row>
    <row r="92" spans="1:3">
      <c r="A92" s="8" t="s">
        <v>149</v>
      </c>
      <c r="B92" s="9" t="s">
        <v>150</v>
      </c>
      <c r="C92" s="10" t="s">
        <v>668</v>
      </c>
    </row>
    <row r="93" spans="1:3">
      <c r="A93" s="8" t="s">
        <v>151</v>
      </c>
      <c r="B93" s="9" t="s">
        <v>669</v>
      </c>
      <c r="C93" s="10" t="s">
        <v>670</v>
      </c>
    </row>
    <row r="94" spans="1:3">
      <c r="A94" s="8" t="s">
        <v>152</v>
      </c>
      <c r="B94" s="9" t="s">
        <v>153</v>
      </c>
      <c r="C94" s="10" t="s">
        <v>671</v>
      </c>
    </row>
    <row r="95" spans="1:3">
      <c r="A95" s="8" t="s">
        <v>154</v>
      </c>
      <c r="B95" s="9" t="s">
        <v>155</v>
      </c>
      <c r="C95" s="10" t="s">
        <v>672</v>
      </c>
    </row>
    <row r="96" spans="1:3">
      <c r="A96" s="8" t="s">
        <v>156</v>
      </c>
      <c r="B96" s="9" t="s">
        <v>157</v>
      </c>
      <c r="C96" s="10" t="s">
        <v>673</v>
      </c>
    </row>
    <row r="97" spans="1:3">
      <c r="A97" s="8" t="s">
        <v>158</v>
      </c>
      <c r="B97" s="9" t="s">
        <v>159</v>
      </c>
      <c r="C97" s="10" t="s">
        <v>674</v>
      </c>
    </row>
    <row r="98" spans="1:3">
      <c r="A98" s="21" t="s">
        <v>974</v>
      </c>
      <c r="B98" s="22" t="s">
        <v>975</v>
      </c>
      <c r="C98" s="23" t="s">
        <v>976</v>
      </c>
    </row>
    <row r="99" spans="1:3">
      <c r="A99" s="8" t="s">
        <v>160</v>
      </c>
      <c r="B99" s="9" t="s">
        <v>161</v>
      </c>
      <c r="C99" s="10" t="s">
        <v>675</v>
      </c>
    </row>
    <row r="100" spans="1:3">
      <c r="A100" s="8" t="s">
        <v>162</v>
      </c>
      <c r="B100" s="9" t="s">
        <v>163</v>
      </c>
      <c r="C100" s="10" t="s">
        <v>676</v>
      </c>
    </row>
    <row r="101" spans="1:3">
      <c r="A101" s="8" t="s">
        <v>164</v>
      </c>
      <c r="B101" s="9" t="s">
        <v>165</v>
      </c>
      <c r="C101" s="10" t="s">
        <v>677</v>
      </c>
    </row>
    <row r="102" spans="1:3">
      <c r="A102" s="8" t="s">
        <v>166</v>
      </c>
      <c r="B102" s="9" t="s">
        <v>167</v>
      </c>
      <c r="C102" s="10" t="s">
        <v>678</v>
      </c>
    </row>
    <row r="103" spans="1:3">
      <c r="A103" s="8" t="s">
        <v>168</v>
      </c>
      <c r="B103" s="9" t="s">
        <v>169</v>
      </c>
      <c r="C103" s="10" t="s">
        <v>679</v>
      </c>
    </row>
    <row r="104" spans="1:3">
      <c r="A104" s="8" t="s">
        <v>170</v>
      </c>
      <c r="B104" s="9" t="s">
        <v>171</v>
      </c>
      <c r="C104" s="10" t="s">
        <v>680</v>
      </c>
    </row>
    <row r="105" spans="1:3">
      <c r="A105" s="8" t="s">
        <v>172</v>
      </c>
      <c r="B105" s="9" t="s">
        <v>173</v>
      </c>
      <c r="C105" s="10" t="s">
        <v>681</v>
      </c>
    </row>
    <row r="106" spans="1:3">
      <c r="A106" s="8" t="s">
        <v>174</v>
      </c>
      <c r="B106" s="9" t="s">
        <v>682</v>
      </c>
      <c r="C106" s="10" t="s">
        <v>683</v>
      </c>
    </row>
    <row r="107" spans="1:3">
      <c r="A107" s="8" t="s">
        <v>175</v>
      </c>
      <c r="B107" s="9" t="s">
        <v>176</v>
      </c>
      <c r="C107" s="10" t="s">
        <v>684</v>
      </c>
    </row>
    <row r="108" spans="1:3">
      <c r="A108" s="8" t="s">
        <v>177</v>
      </c>
      <c r="B108" s="9" t="s">
        <v>178</v>
      </c>
      <c r="C108" s="10" t="s">
        <v>685</v>
      </c>
    </row>
    <row r="109" spans="1:3">
      <c r="A109" s="8" t="s">
        <v>179</v>
      </c>
      <c r="B109" s="9" t="s">
        <v>180</v>
      </c>
      <c r="C109" s="10" t="s">
        <v>686</v>
      </c>
    </row>
    <row r="110" spans="1:3">
      <c r="A110" s="8" t="s">
        <v>181</v>
      </c>
      <c r="B110" s="9" t="s">
        <v>182</v>
      </c>
      <c r="C110" s="10" t="s">
        <v>687</v>
      </c>
    </row>
    <row r="111" spans="1:3">
      <c r="A111" s="8" t="s">
        <v>183</v>
      </c>
      <c r="B111" s="9" t="s">
        <v>184</v>
      </c>
      <c r="C111" s="10" t="s">
        <v>688</v>
      </c>
    </row>
    <row r="112" spans="1:3">
      <c r="A112" s="8" t="s">
        <v>185</v>
      </c>
      <c r="B112" s="9" t="s">
        <v>186</v>
      </c>
      <c r="C112" s="10" t="s">
        <v>689</v>
      </c>
    </row>
    <row r="113" spans="1:3">
      <c r="A113" s="8" t="s">
        <v>187</v>
      </c>
      <c r="B113" s="9" t="s">
        <v>188</v>
      </c>
      <c r="C113" s="10" t="s">
        <v>690</v>
      </c>
    </row>
    <row r="114" spans="1:3">
      <c r="A114" s="8" t="s">
        <v>189</v>
      </c>
      <c r="B114" s="9" t="s">
        <v>190</v>
      </c>
      <c r="C114" s="10" t="s">
        <v>691</v>
      </c>
    </row>
    <row r="115" spans="1:3">
      <c r="A115" s="8" t="s">
        <v>191</v>
      </c>
      <c r="B115" s="9" t="s">
        <v>192</v>
      </c>
      <c r="C115" s="10" t="s">
        <v>692</v>
      </c>
    </row>
    <row r="116" spans="1:3">
      <c r="A116" s="8" t="s">
        <v>193</v>
      </c>
      <c r="B116" s="9" t="s">
        <v>194</v>
      </c>
      <c r="C116" s="10" t="s">
        <v>693</v>
      </c>
    </row>
    <row r="117" spans="1:3">
      <c r="A117" s="8" t="s">
        <v>195</v>
      </c>
      <c r="B117" s="9" t="s">
        <v>694</v>
      </c>
      <c r="C117" s="10" t="s">
        <v>695</v>
      </c>
    </row>
    <row r="118" spans="1:3">
      <c r="A118" s="8" t="s">
        <v>696</v>
      </c>
      <c r="B118" s="9" t="s">
        <v>697</v>
      </c>
      <c r="C118" s="10" t="s">
        <v>698</v>
      </c>
    </row>
    <row r="119" spans="1:3">
      <c r="A119" s="8" t="s">
        <v>196</v>
      </c>
      <c r="B119" s="9" t="s">
        <v>197</v>
      </c>
      <c r="C119" s="10" t="s">
        <v>699</v>
      </c>
    </row>
    <row r="120" spans="1:3">
      <c r="A120" s="8" t="s">
        <v>700</v>
      </c>
      <c r="B120" s="9" t="s">
        <v>445</v>
      </c>
      <c r="C120" s="10" t="s">
        <v>701</v>
      </c>
    </row>
    <row r="121" spans="1:3">
      <c r="A121" s="8" t="s">
        <v>198</v>
      </c>
      <c r="B121" s="9" t="s">
        <v>702</v>
      </c>
      <c r="C121" s="10" t="s">
        <v>703</v>
      </c>
    </row>
    <row r="122" spans="1:3">
      <c r="A122" s="8" t="s">
        <v>199</v>
      </c>
      <c r="B122" s="9" t="s">
        <v>704</v>
      </c>
      <c r="C122" s="10" t="s">
        <v>705</v>
      </c>
    </row>
    <row r="123" spans="1:3">
      <c r="A123" s="8" t="s">
        <v>200</v>
      </c>
      <c r="B123" s="9" t="s">
        <v>201</v>
      </c>
      <c r="C123" s="10" t="s">
        <v>706</v>
      </c>
    </row>
    <row r="124" spans="1:3">
      <c r="A124" s="8" t="s">
        <v>202</v>
      </c>
      <c r="B124" s="9" t="s">
        <v>203</v>
      </c>
      <c r="C124" s="10" t="s">
        <v>707</v>
      </c>
    </row>
    <row r="125" spans="1:3">
      <c r="A125" s="8" t="s">
        <v>708</v>
      </c>
      <c r="B125" s="9" t="s">
        <v>709</v>
      </c>
      <c r="C125" s="10" t="s">
        <v>710</v>
      </c>
    </row>
    <row r="126" spans="1:3">
      <c r="A126" s="8" t="s">
        <v>204</v>
      </c>
      <c r="B126" s="9" t="s">
        <v>450</v>
      </c>
      <c r="C126" s="10" t="s">
        <v>711</v>
      </c>
    </row>
    <row r="127" spans="1:3">
      <c r="A127" s="8" t="s">
        <v>205</v>
      </c>
      <c r="B127" s="9" t="s">
        <v>206</v>
      </c>
      <c r="C127" s="10" t="s">
        <v>712</v>
      </c>
    </row>
    <row r="128" spans="1:3">
      <c r="A128" s="8" t="s">
        <v>207</v>
      </c>
      <c r="B128" s="9" t="s">
        <v>208</v>
      </c>
      <c r="C128" s="10" t="s">
        <v>713</v>
      </c>
    </row>
    <row r="129" spans="1:3">
      <c r="A129" s="8" t="s">
        <v>209</v>
      </c>
      <c r="B129" s="9" t="s">
        <v>210</v>
      </c>
      <c r="C129" s="10" t="s">
        <v>714</v>
      </c>
    </row>
    <row r="130" spans="1:3">
      <c r="A130" s="8" t="s">
        <v>211</v>
      </c>
      <c r="B130" s="9" t="s">
        <v>212</v>
      </c>
      <c r="C130" s="10" t="s">
        <v>715</v>
      </c>
    </row>
    <row r="131" spans="1:3">
      <c r="A131" s="8" t="s">
        <v>213</v>
      </c>
      <c r="B131" s="9" t="s">
        <v>214</v>
      </c>
      <c r="C131" s="10" t="s">
        <v>716</v>
      </c>
    </row>
    <row r="132" spans="1:3">
      <c r="A132" s="8" t="s">
        <v>215</v>
      </c>
      <c r="B132" s="9" t="s">
        <v>216</v>
      </c>
      <c r="C132" s="10" t="s">
        <v>717</v>
      </c>
    </row>
    <row r="133" spans="1:3">
      <c r="A133" s="8" t="s">
        <v>217</v>
      </c>
      <c r="B133" s="9" t="s">
        <v>218</v>
      </c>
      <c r="C133" s="10" t="s">
        <v>718</v>
      </c>
    </row>
    <row r="134" spans="1:3">
      <c r="A134" s="8" t="s">
        <v>219</v>
      </c>
      <c r="B134" s="9" t="s">
        <v>220</v>
      </c>
      <c r="C134" s="10" t="s">
        <v>719</v>
      </c>
    </row>
    <row r="135" spans="1:3">
      <c r="A135" s="8" t="s">
        <v>221</v>
      </c>
      <c r="B135" s="9" t="s">
        <v>222</v>
      </c>
      <c r="C135" s="10" t="s">
        <v>720</v>
      </c>
    </row>
    <row r="136" spans="1:3">
      <c r="A136" s="8" t="s">
        <v>223</v>
      </c>
      <c r="B136" s="9" t="s">
        <v>442</v>
      </c>
      <c r="C136" s="10" t="s">
        <v>721</v>
      </c>
    </row>
    <row r="137" spans="1:3">
      <c r="A137" s="8" t="s">
        <v>224</v>
      </c>
      <c r="B137" s="9" t="s">
        <v>722</v>
      </c>
      <c r="C137" s="10" t="s">
        <v>723</v>
      </c>
    </row>
    <row r="138" spans="1:3">
      <c r="A138" s="8" t="s">
        <v>225</v>
      </c>
      <c r="B138" s="9" t="s">
        <v>724</v>
      </c>
      <c r="C138" s="10" t="s">
        <v>725</v>
      </c>
    </row>
    <row r="139" spans="1:3">
      <c r="A139" s="8" t="s">
        <v>226</v>
      </c>
      <c r="B139" s="9" t="s">
        <v>227</v>
      </c>
      <c r="C139" s="10" t="s">
        <v>726</v>
      </c>
    </row>
    <row r="140" spans="1:3">
      <c r="A140" s="8" t="s">
        <v>228</v>
      </c>
      <c r="B140" s="9" t="s">
        <v>229</v>
      </c>
      <c r="C140" s="10" t="s">
        <v>727</v>
      </c>
    </row>
    <row r="141" spans="1:3">
      <c r="A141" s="8" t="s">
        <v>230</v>
      </c>
      <c r="B141" s="9" t="s">
        <v>231</v>
      </c>
      <c r="C141" s="10" t="s">
        <v>728</v>
      </c>
    </row>
    <row r="142" spans="1:3">
      <c r="A142" s="8" t="s">
        <v>232</v>
      </c>
      <c r="B142" s="9" t="s">
        <v>233</v>
      </c>
      <c r="C142" s="10" t="s">
        <v>729</v>
      </c>
    </row>
    <row r="143" spans="1:3">
      <c r="A143" s="8" t="s">
        <v>234</v>
      </c>
      <c r="B143" s="9" t="s">
        <v>235</v>
      </c>
      <c r="C143" s="10" t="s">
        <v>730</v>
      </c>
    </row>
    <row r="144" spans="1:3">
      <c r="A144" s="8" t="s">
        <v>236</v>
      </c>
      <c r="B144" s="9" t="s">
        <v>237</v>
      </c>
      <c r="C144" s="10" t="s">
        <v>731</v>
      </c>
    </row>
    <row r="145" spans="1:3">
      <c r="A145" s="8" t="s">
        <v>238</v>
      </c>
      <c r="B145" s="9" t="s">
        <v>239</v>
      </c>
      <c r="C145" s="10" t="s">
        <v>732</v>
      </c>
    </row>
    <row r="146" spans="1:3">
      <c r="A146" s="8" t="s">
        <v>240</v>
      </c>
      <c r="B146" s="9" t="s">
        <v>241</v>
      </c>
      <c r="C146" s="10" t="s">
        <v>733</v>
      </c>
    </row>
    <row r="147" spans="1:3">
      <c r="A147" s="8" t="s">
        <v>242</v>
      </c>
      <c r="B147" s="9" t="s">
        <v>243</v>
      </c>
      <c r="C147" s="10" t="s">
        <v>734</v>
      </c>
    </row>
    <row r="148" spans="1:3">
      <c r="A148" s="8" t="s">
        <v>244</v>
      </c>
      <c r="B148" s="9" t="s">
        <v>735</v>
      </c>
      <c r="C148" s="10" t="s">
        <v>736</v>
      </c>
    </row>
    <row r="149" spans="1:3">
      <c r="A149" s="8" t="s">
        <v>245</v>
      </c>
      <c r="B149" s="9" t="s">
        <v>246</v>
      </c>
      <c r="C149" s="10" t="s">
        <v>737</v>
      </c>
    </row>
    <row r="150" spans="1:3">
      <c r="A150" s="8" t="s">
        <v>247</v>
      </c>
      <c r="B150" s="9" t="s">
        <v>738</v>
      </c>
      <c r="C150" s="10" t="s">
        <v>739</v>
      </c>
    </row>
    <row r="151" spans="1:3">
      <c r="A151" s="8" t="s">
        <v>248</v>
      </c>
      <c r="B151" s="9" t="s">
        <v>249</v>
      </c>
      <c r="C151" s="10" t="s">
        <v>740</v>
      </c>
    </row>
    <row r="152" spans="1:3">
      <c r="A152" s="8" t="s">
        <v>250</v>
      </c>
      <c r="B152" s="9" t="s">
        <v>251</v>
      </c>
      <c r="C152" s="10" t="s">
        <v>741</v>
      </c>
    </row>
    <row r="153" spans="1:3">
      <c r="A153" s="8" t="s">
        <v>252</v>
      </c>
      <c r="B153" s="9" t="s">
        <v>253</v>
      </c>
      <c r="C153" s="10" t="s">
        <v>742</v>
      </c>
    </row>
    <row r="154" spans="1:3">
      <c r="A154" s="8" t="s">
        <v>254</v>
      </c>
      <c r="B154" s="9" t="s">
        <v>255</v>
      </c>
      <c r="C154" s="10" t="s">
        <v>743</v>
      </c>
    </row>
    <row r="155" spans="1:3">
      <c r="A155" s="8" t="s">
        <v>256</v>
      </c>
      <c r="B155" s="9" t="s">
        <v>257</v>
      </c>
      <c r="C155" s="10" t="s">
        <v>744</v>
      </c>
    </row>
    <row r="156" spans="1:3">
      <c r="A156" s="8" t="s">
        <v>258</v>
      </c>
      <c r="B156" s="9" t="s">
        <v>259</v>
      </c>
      <c r="C156" s="10" t="s">
        <v>745</v>
      </c>
    </row>
    <row r="157" spans="1:3">
      <c r="A157" s="8" t="s">
        <v>260</v>
      </c>
      <c r="B157" s="9" t="s">
        <v>261</v>
      </c>
      <c r="C157" s="10" t="s">
        <v>746</v>
      </c>
    </row>
    <row r="158" spans="1:3">
      <c r="A158" s="8" t="s">
        <v>262</v>
      </c>
      <c r="B158" s="9" t="s">
        <v>263</v>
      </c>
      <c r="C158" s="10" t="s">
        <v>747</v>
      </c>
    </row>
    <row r="159" spans="1:3">
      <c r="A159" s="8" t="s">
        <v>264</v>
      </c>
      <c r="B159" s="9" t="s">
        <v>265</v>
      </c>
      <c r="C159" s="10" t="s">
        <v>748</v>
      </c>
    </row>
    <row r="160" spans="1:3">
      <c r="A160" s="8" t="s">
        <v>266</v>
      </c>
      <c r="B160" s="9" t="s">
        <v>749</v>
      </c>
      <c r="C160" s="10" t="s">
        <v>750</v>
      </c>
    </row>
    <row r="161" spans="1:3">
      <c r="A161" s="8" t="s">
        <v>267</v>
      </c>
      <c r="B161" s="9" t="s">
        <v>268</v>
      </c>
      <c r="C161" s="10" t="s">
        <v>751</v>
      </c>
    </row>
    <row r="162" spans="1:3">
      <c r="A162" s="8" t="s">
        <v>269</v>
      </c>
      <c r="B162" s="9" t="s">
        <v>270</v>
      </c>
      <c r="C162" s="10" t="s">
        <v>752</v>
      </c>
    </row>
    <row r="163" spans="1:3">
      <c r="A163" s="8" t="s">
        <v>271</v>
      </c>
      <c r="B163" s="9" t="s">
        <v>272</v>
      </c>
      <c r="C163" s="10" t="s">
        <v>273</v>
      </c>
    </row>
    <row r="164" spans="1:3">
      <c r="A164" s="8" t="s">
        <v>274</v>
      </c>
      <c r="B164" s="9" t="s">
        <v>275</v>
      </c>
      <c r="C164" s="10" t="s">
        <v>753</v>
      </c>
    </row>
    <row r="165" spans="1:3">
      <c r="A165" s="8" t="s">
        <v>276</v>
      </c>
      <c r="B165" s="9" t="s">
        <v>277</v>
      </c>
      <c r="C165" s="10" t="s">
        <v>754</v>
      </c>
    </row>
    <row r="166" spans="1:3">
      <c r="A166" s="8" t="s">
        <v>278</v>
      </c>
      <c r="B166" s="9" t="s">
        <v>279</v>
      </c>
      <c r="C166" s="10" t="s">
        <v>755</v>
      </c>
    </row>
    <row r="167" spans="1:3">
      <c r="A167" s="8" t="s">
        <v>280</v>
      </c>
      <c r="B167" s="9" t="s">
        <v>281</v>
      </c>
      <c r="C167" s="10" t="s">
        <v>756</v>
      </c>
    </row>
    <row r="168" spans="1:3">
      <c r="A168" s="8" t="s">
        <v>282</v>
      </c>
      <c r="B168" s="9" t="s">
        <v>443</v>
      </c>
      <c r="C168" s="10" t="s">
        <v>757</v>
      </c>
    </row>
    <row r="169" spans="1:3">
      <c r="A169" s="8" t="s">
        <v>283</v>
      </c>
      <c r="B169" s="9" t="s">
        <v>284</v>
      </c>
      <c r="C169" s="10" t="s">
        <v>758</v>
      </c>
    </row>
    <row r="170" spans="1:3">
      <c r="A170" s="8" t="s">
        <v>285</v>
      </c>
      <c r="B170" s="9" t="s">
        <v>286</v>
      </c>
      <c r="C170" s="10" t="s">
        <v>759</v>
      </c>
    </row>
    <row r="171" spans="1:3">
      <c r="A171" s="8" t="s">
        <v>287</v>
      </c>
      <c r="B171" s="9" t="s">
        <v>760</v>
      </c>
      <c r="C171" s="10" t="s">
        <v>761</v>
      </c>
    </row>
    <row r="172" spans="1:3">
      <c r="A172" s="8" t="s">
        <v>288</v>
      </c>
      <c r="B172" s="9" t="s">
        <v>289</v>
      </c>
      <c r="C172" s="10" t="s">
        <v>762</v>
      </c>
    </row>
    <row r="173" spans="1:3">
      <c r="A173" s="8" t="s">
        <v>290</v>
      </c>
      <c r="B173" s="9" t="s">
        <v>291</v>
      </c>
      <c r="C173" s="10" t="s">
        <v>763</v>
      </c>
    </row>
    <row r="174" spans="1:3">
      <c r="A174" s="8" t="s">
        <v>292</v>
      </c>
      <c r="B174" s="9" t="s">
        <v>293</v>
      </c>
      <c r="C174" s="10" t="s">
        <v>764</v>
      </c>
    </row>
    <row r="175" spans="1:3">
      <c r="A175" s="8" t="s">
        <v>451</v>
      </c>
      <c r="B175" s="9" t="s">
        <v>452</v>
      </c>
      <c r="C175" s="10" t="s">
        <v>765</v>
      </c>
    </row>
    <row r="176" spans="1:3">
      <c r="A176" s="8" t="s">
        <v>294</v>
      </c>
      <c r="B176" s="9" t="s">
        <v>295</v>
      </c>
      <c r="C176" s="10" t="s">
        <v>766</v>
      </c>
    </row>
    <row r="177" spans="1:3">
      <c r="A177" s="8" t="s">
        <v>296</v>
      </c>
      <c r="B177" s="9" t="s">
        <v>297</v>
      </c>
      <c r="C177" s="10" t="s">
        <v>767</v>
      </c>
    </row>
    <row r="178" spans="1:3">
      <c r="A178" s="8" t="s">
        <v>768</v>
      </c>
      <c r="B178" s="9" t="s">
        <v>444</v>
      </c>
      <c r="C178" s="10" t="s">
        <v>769</v>
      </c>
    </row>
    <row r="179" spans="1:3">
      <c r="A179" s="8" t="s">
        <v>299</v>
      </c>
      <c r="B179" s="9" t="s">
        <v>300</v>
      </c>
      <c r="C179" s="10" t="s">
        <v>770</v>
      </c>
    </row>
    <row r="180" spans="1:3">
      <c r="A180" s="8" t="s">
        <v>301</v>
      </c>
      <c r="B180" s="9" t="s">
        <v>302</v>
      </c>
      <c r="C180" s="10" t="s">
        <v>771</v>
      </c>
    </row>
    <row r="181" spans="1:3">
      <c r="A181" s="8" t="s">
        <v>303</v>
      </c>
      <c r="B181" s="9" t="s">
        <v>304</v>
      </c>
      <c r="C181" s="10" t="s">
        <v>772</v>
      </c>
    </row>
    <row r="182" spans="1:3">
      <c r="A182" s="8" t="s">
        <v>305</v>
      </c>
      <c r="B182" s="9" t="s">
        <v>306</v>
      </c>
      <c r="C182" s="10" t="s">
        <v>773</v>
      </c>
    </row>
    <row r="183" spans="1:3">
      <c r="A183" s="8" t="s">
        <v>307</v>
      </c>
      <c r="B183" s="9" t="s">
        <v>774</v>
      </c>
      <c r="C183" s="10" t="s">
        <v>775</v>
      </c>
    </row>
    <row r="184" spans="1:3">
      <c r="A184" s="8" t="s">
        <v>308</v>
      </c>
      <c r="B184" s="9" t="s">
        <v>309</v>
      </c>
      <c r="C184" s="10" t="s">
        <v>776</v>
      </c>
    </row>
    <row r="185" spans="1:3">
      <c r="A185" s="8" t="s">
        <v>310</v>
      </c>
      <c r="B185" s="9" t="s">
        <v>777</v>
      </c>
      <c r="C185" s="10" t="s">
        <v>778</v>
      </c>
    </row>
    <row r="186" spans="1:3">
      <c r="A186" s="8" t="s">
        <v>311</v>
      </c>
      <c r="B186" s="9" t="s">
        <v>312</v>
      </c>
      <c r="C186" s="10" t="s">
        <v>779</v>
      </c>
    </row>
    <row r="187" spans="1:3">
      <c r="A187" s="8" t="s">
        <v>313</v>
      </c>
      <c r="B187" s="9" t="s">
        <v>780</v>
      </c>
      <c r="C187" s="10" t="s">
        <v>781</v>
      </c>
    </row>
    <row r="188" spans="1:3">
      <c r="A188" s="8" t="s">
        <v>314</v>
      </c>
      <c r="B188" s="9" t="s">
        <v>315</v>
      </c>
      <c r="C188" s="10" t="s">
        <v>782</v>
      </c>
    </row>
    <row r="189" spans="1:3">
      <c r="A189" s="8" t="s">
        <v>316</v>
      </c>
      <c r="B189" s="9" t="s">
        <v>317</v>
      </c>
      <c r="C189" s="10" t="s">
        <v>783</v>
      </c>
    </row>
    <row r="190" spans="1:3">
      <c r="A190" s="8" t="s">
        <v>318</v>
      </c>
      <c r="B190" s="9" t="s">
        <v>319</v>
      </c>
      <c r="C190" s="10" t="s">
        <v>784</v>
      </c>
    </row>
    <row r="191" spans="1:3">
      <c r="A191" s="8" t="s">
        <v>320</v>
      </c>
      <c r="B191" s="9" t="s">
        <v>321</v>
      </c>
      <c r="C191" s="10" t="s">
        <v>785</v>
      </c>
    </row>
    <row r="192" spans="1:3">
      <c r="A192" s="8" t="s">
        <v>322</v>
      </c>
      <c r="B192" s="9" t="s">
        <v>323</v>
      </c>
      <c r="C192" s="10" t="s">
        <v>786</v>
      </c>
    </row>
    <row r="193" spans="1:3">
      <c r="A193" s="8" t="s">
        <v>324</v>
      </c>
      <c r="B193" s="9" t="s">
        <v>325</v>
      </c>
      <c r="C193" s="10" t="s">
        <v>787</v>
      </c>
    </row>
    <row r="194" spans="1:3">
      <c r="A194" s="8" t="s">
        <v>326</v>
      </c>
      <c r="B194" s="9" t="s">
        <v>968</v>
      </c>
      <c r="C194" s="10" t="s">
        <v>788</v>
      </c>
    </row>
    <row r="195" spans="1:3">
      <c r="A195" s="8" t="s">
        <v>327</v>
      </c>
      <c r="B195" s="9" t="s">
        <v>969</v>
      </c>
      <c r="C195" s="10" t="s">
        <v>789</v>
      </c>
    </row>
    <row r="196" spans="1:3">
      <c r="A196" s="8" t="s">
        <v>790</v>
      </c>
      <c r="B196" s="9" t="s">
        <v>791</v>
      </c>
      <c r="C196" s="10" t="s">
        <v>792</v>
      </c>
    </row>
    <row r="197" spans="1:3">
      <c r="A197" s="8" t="s">
        <v>328</v>
      </c>
      <c r="B197" s="9" t="s">
        <v>453</v>
      </c>
      <c r="C197" s="10" t="s">
        <v>793</v>
      </c>
    </row>
    <row r="198" spans="1:3">
      <c r="A198" s="8" t="s">
        <v>329</v>
      </c>
      <c r="B198" s="9" t="s">
        <v>794</v>
      </c>
      <c r="C198" s="10" t="s">
        <v>795</v>
      </c>
    </row>
    <row r="199" spans="1:3">
      <c r="A199" s="8" t="s">
        <v>330</v>
      </c>
      <c r="B199" s="9" t="s">
        <v>970</v>
      </c>
      <c r="C199" s="10" t="s">
        <v>796</v>
      </c>
    </row>
    <row r="200" spans="1:3">
      <c r="A200" s="8" t="s">
        <v>331</v>
      </c>
      <c r="B200" s="9" t="s">
        <v>332</v>
      </c>
      <c r="C200" s="10" t="s">
        <v>797</v>
      </c>
    </row>
    <row r="201" spans="1:3">
      <c r="A201" s="8" t="s">
        <v>333</v>
      </c>
      <c r="B201" s="9" t="s">
        <v>334</v>
      </c>
      <c r="C201" s="10" t="s">
        <v>798</v>
      </c>
    </row>
    <row r="202" spans="1:3">
      <c r="A202" s="8" t="s">
        <v>335</v>
      </c>
      <c r="B202" s="9" t="s">
        <v>799</v>
      </c>
      <c r="C202" s="10" t="s">
        <v>800</v>
      </c>
    </row>
    <row r="203" spans="1:3">
      <c r="A203" s="8" t="s">
        <v>336</v>
      </c>
      <c r="B203" s="9" t="s">
        <v>337</v>
      </c>
      <c r="C203" s="10" t="s">
        <v>801</v>
      </c>
    </row>
    <row r="204" spans="1:3">
      <c r="A204" s="8" t="s">
        <v>338</v>
      </c>
      <c r="B204" s="9" t="s">
        <v>339</v>
      </c>
      <c r="C204" s="10" t="s">
        <v>802</v>
      </c>
    </row>
    <row r="205" spans="1:3">
      <c r="A205" s="8" t="s">
        <v>340</v>
      </c>
      <c r="B205" s="9" t="s">
        <v>454</v>
      </c>
      <c r="C205" s="10" t="s">
        <v>803</v>
      </c>
    </row>
    <row r="206" spans="1:3">
      <c r="A206" s="8" t="s">
        <v>343</v>
      </c>
      <c r="B206" s="9" t="s">
        <v>344</v>
      </c>
      <c r="C206" s="10" t="s">
        <v>804</v>
      </c>
    </row>
    <row r="207" spans="1:3">
      <c r="A207" s="8" t="s">
        <v>345</v>
      </c>
      <c r="B207" s="9" t="s">
        <v>346</v>
      </c>
      <c r="C207" s="10" t="s">
        <v>805</v>
      </c>
    </row>
    <row r="208" spans="1:3">
      <c r="A208" s="8" t="s">
        <v>347</v>
      </c>
      <c r="B208" s="9" t="s">
        <v>348</v>
      </c>
      <c r="C208" s="10" t="s">
        <v>806</v>
      </c>
    </row>
    <row r="209" spans="1:3">
      <c r="A209" s="8" t="s">
        <v>349</v>
      </c>
      <c r="B209" s="9" t="s">
        <v>350</v>
      </c>
      <c r="C209" s="10" t="s">
        <v>807</v>
      </c>
    </row>
    <row r="210" spans="1:3">
      <c r="A210" s="8" t="s">
        <v>351</v>
      </c>
      <c r="B210" s="9" t="s">
        <v>352</v>
      </c>
      <c r="C210" s="10" t="s">
        <v>808</v>
      </c>
    </row>
    <row r="211" spans="1:3">
      <c r="A211" s="8" t="s">
        <v>353</v>
      </c>
      <c r="B211" s="9" t="s">
        <v>354</v>
      </c>
      <c r="C211" s="10" t="s">
        <v>809</v>
      </c>
    </row>
    <row r="212" spans="1:3">
      <c r="A212" s="8" t="s">
        <v>355</v>
      </c>
      <c r="B212" s="9" t="s">
        <v>356</v>
      </c>
      <c r="C212" s="10" t="s">
        <v>810</v>
      </c>
    </row>
    <row r="213" spans="1:3">
      <c r="A213" s="8" t="s">
        <v>357</v>
      </c>
      <c r="B213" s="9" t="s">
        <v>358</v>
      </c>
      <c r="C213" s="10" t="s">
        <v>811</v>
      </c>
    </row>
    <row r="214" spans="1:3">
      <c r="A214" s="8" t="s">
        <v>359</v>
      </c>
      <c r="B214" s="9" t="s">
        <v>360</v>
      </c>
      <c r="C214" s="10" t="s">
        <v>812</v>
      </c>
    </row>
    <row r="215" spans="1:3">
      <c r="A215" s="8" t="s">
        <v>361</v>
      </c>
      <c r="B215" s="9" t="s">
        <v>362</v>
      </c>
      <c r="C215" s="10" t="s">
        <v>813</v>
      </c>
    </row>
    <row r="216" spans="1:3">
      <c r="A216" s="8" t="s">
        <v>363</v>
      </c>
      <c r="B216" s="9" t="s">
        <v>364</v>
      </c>
      <c r="C216" s="10" t="s">
        <v>814</v>
      </c>
    </row>
    <row r="217" spans="1:3">
      <c r="A217" s="8" t="s">
        <v>365</v>
      </c>
      <c r="B217" s="9" t="s">
        <v>366</v>
      </c>
      <c r="C217" s="10" t="s">
        <v>815</v>
      </c>
    </row>
    <row r="218" spans="1:3">
      <c r="A218" s="8" t="s">
        <v>367</v>
      </c>
      <c r="B218" s="9" t="s">
        <v>816</v>
      </c>
      <c r="C218" s="10" t="s">
        <v>817</v>
      </c>
    </row>
    <row r="219" spans="1:3">
      <c r="A219" s="8" t="s">
        <v>368</v>
      </c>
      <c r="B219" s="9" t="s">
        <v>369</v>
      </c>
      <c r="C219" s="10" t="s">
        <v>818</v>
      </c>
    </row>
    <row r="220" spans="1:3">
      <c r="A220" s="8" t="s">
        <v>370</v>
      </c>
      <c r="B220" s="9" t="s">
        <v>371</v>
      </c>
      <c r="C220" s="10" t="s">
        <v>819</v>
      </c>
    </row>
    <row r="221" spans="1:3">
      <c r="A221" s="8" t="s">
        <v>372</v>
      </c>
      <c r="B221" s="9" t="s">
        <v>373</v>
      </c>
      <c r="C221" s="10" t="s">
        <v>820</v>
      </c>
    </row>
    <row r="222" spans="1:3">
      <c r="A222" s="8" t="s">
        <v>374</v>
      </c>
      <c r="B222" s="9" t="s">
        <v>375</v>
      </c>
      <c r="C222" s="10" t="s">
        <v>821</v>
      </c>
    </row>
    <row r="223" spans="1:3">
      <c r="A223" s="8" t="s">
        <v>822</v>
      </c>
      <c r="B223" s="9" t="s">
        <v>823</v>
      </c>
      <c r="C223" s="10" t="s">
        <v>824</v>
      </c>
    </row>
    <row r="224" spans="1:3">
      <c r="A224" s="8" t="s">
        <v>376</v>
      </c>
      <c r="B224" s="9" t="s">
        <v>377</v>
      </c>
      <c r="C224" s="10" t="s">
        <v>825</v>
      </c>
    </row>
    <row r="225" spans="1:3">
      <c r="A225" s="8" t="s">
        <v>378</v>
      </c>
      <c r="B225" s="9" t="s">
        <v>826</v>
      </c>
      <c r="C225" s="10" t="s">
        <v>827</v>
      </c>
    </row>
    <row r="226" spans="1:3">
      <c r="A226" s="8" t="s">
        <v>379</v>
      </c>
      <c r="B226" s="9" t="s">
        <v>380</v>
      </c>
      <c r="C226" s="10" t="s">
        <v>828</v>
      </c>
    </row>
    <row r="227" spans="1:3">
      <c r="A227" s="8" t="s">
        <v>381</v>
      </c>
      <c r="B227" s="9" t="s">
        <v>382</v>
      </c>
      <c r="C227" s="10" t="s">
        <v>829</v>
      </c>
    </row>
    <row r="228" spans="1:3">
      <c r="A228" s="8" t="s">
        <v>383</v>
      </c>
      <c r="B228" s="9" t="s">
        <v>384</v>
      </c>
      <c r="C228" s="10" t="s">
        <v>830</v>
      </c>
    </row>
    <row r="229" spans="1:3">
      <c r="A229" s="8" t="s">
        <v>385</v>
      </c>
      <c r="B229" s="9" t="s">
        <v>386</v>
      </c>
      <c r="C229" s="10" t="s">
        <v>831</v>
      </c>
    </row>
    <row r="230" spans="1:3">
      <c r="A230" s="8" t="s">
        <v>387</v>
      </c>
      <c r="B230" s="9" t="s">
        <v>388</v>
      </c>
      <c r="C230" s="10" t="s">
        <v>832</v>
      </c>
    </row>
    <row r="231" spans="1:3">
      <c r="A231" s="8" t="s">
        <v>389</v>
      </c>
      <c r="B231" s="9" t="s">
        <v>390</v>
      </c>
      <c r="C231" s="10" t="s">
        <v>833</v>
      </c>
    </row>
    <row r="232" spans="1:3">
      <c r="A232" s="8" t="s">
        <v>391</v>
      </c>
      <c r="B232" s="9" t="s">
        <v>392</v>
      </c>
      <c r="C232" s="10" t="s">
        <v>834</v>
      </c>
    </row>
    <row r="233" spans="1:3">
      <c r="A233" s="8" t="s">
        <v>393</v>
      </c>
      <c r="B233" s="9" t="s">
        <v>394</v>
      </c>
      <c r="C233" s="10" t="s">
        <v>835</v>
      </c>
    </row>
    <row r="234" spans="1:3">
      <c r="A234" s="8" t="s">
        <v>341</v>
      </c>
      <c r="B234" s="9" t="s">
        <v>342</v>
      </c>
      <c r="C234" s="10" t="s">
        <v>836</v>
      </c>
    </row>
    <row r="235" spans="1:3">
      <c r="A235" s="8" t="s">
        <v>395</v>
      </c>
      <c r="B235" s="9" t="s">
        <v>396</v>
      </c>
      <c r="C235" s="10" t="s">
        <v>837</v>
      </c>
    </row>
    <row r="236" spans="1:3">
      <c r="A236" s="8" t="s">
        <v>397</v>
      </c>
      <c r="B236" s="9" t="s">
        <v>398</v>
      </c>
      <c r="C236" s="10" t="s">
        <v>838</v>
      </c>
    </row>
    <row r="237" spans="1:3">
      <c r="A237" s="21" t="s">
        <v>399</v>
      </c>
      <c r="B237" s="22" t="s">
        <v>400</v>
      </c>
      <c r="C237" s="23" t="s">
        <v>839</v>
      </c>
    </row>
    <row r="238" spans="1:3">
      <c r="A238" s="21" t="s">
        <v>401</v>
      </c>
      <c r="B238" s="22" t="s">
        <v>402</v>
      </c>
      <c r="C238" s="23" t="s">
        <v>840</v>
      </c>
    </row>
    <row r="239" spans="1:3">
      <c r="A239" s="21" t="s">
        <v>403</v>
      </c>
      <c r="B239" s="22" t="s">
        <v>404</v>
      </c>
      <c r="C239" s="23" t="s">
        <v>841</v>
      </c>
    </row>
    <row r="240" spans="1:3">
      <c r="A240" s="21" t="s">
        <v>405</v>
      </c>
      <c r="B240" s="22" t="s">
        <v>406</v>
      </c>
      <c r="C240" s="23" t="s">
        <v>842</v>
      </c>
    </row>
    <row r="241" spans="1:3">
      <c r="A241" s="21" t="s">
        <v>407</v>
      </c>
      <c r="B241" s="22" t="s">
        <v>843</v>
      </c>
      <c r="C241" s="23" t="s">
        <v>844</v>
      </c>
    </row>
    <row r="242" spans="1:3">
      <c r="A242" s="21" t="s">
        <v>409</v>
      </c>
      <c r="B242" s="22" t="s">
        <v>410</v>
      </c>
      <c r="C242" s="23" t="s">
        <v>845</v>
      </c>
    </row>
    <row r="243" spans="1:3">
      <c r="A243" s="21" t="s">
        <v>411</v>
      </c>
      <c r="B243" s="22" t="s">
        <v>412</v>
      </c>
      <c r="C243" s="23" t="s">
        <v>846</v>
      </c>
    </row>
    <row r="244" spans="1:3">
      <c r="A244" s="21" t="s">
        <v>413</v>
      </c>
      <c r="B244" s="22" t="s">
        <v>414</v>
      </c>
      <c r="C244" s="23" t="s">
        <v>847</v>
      </c>
    </row>
    <row r="245" spans="1:3">
      <c r="A245" s="21" t="s">
        <v>415</v>
      </c>
      <c r="B245" s="22" t="s">
        <v>416</v>
      </c>
      <c r="C245" s="23" t="s">
        <v>848</v>
      </c>
    </row>
    <row r="246" spans="1:3">
      <c r="A246" s="21" t="s">
        <v>417</v>
      </c>
      <c r="B246" s="22" t="s">
        <v>849</v>
      </c>
      <c r="C246" s="23" t="s">
        <v>850</v>
      </c>
    </row>
    <row r="247" spans="1:3">
      <c r="A247" s="21" t="s">
        <v>418</v>
      </c>
      <c r="B247" s="22" t="s">
        <v>419</v>
      </c>
      <c r="C247" s="23" t="s">
        <v>851</v>
      </c>
    </row>
    <row r="248" spans="1:3">
      <c r="A248" s="21" t="s">
        <v>420</v>
      </c>
      <c r="B248" s="22" t="s">
        <v>421</v>
      </c>
      <c r="C248" s="23" t="s">
        <v>422</v>
      </c>
    </row>
    <row r="249" spans="1:3">
      <c r="A249" s="21" t="s">
        <v>423</v>
      </c>
      <c r="B249" s="22" t="s">
        <v>852</v>
      </c>
      <c r="C249" s="23" t="s">
        <v>853</v>
      </c>
    </row>
    <row r="250" spans="1:3">
      <c r="A250" s="21" t="s">
        <v>424</v>
      </c>
      <c r="B250" s="22" t="s">
        <v>425</v>
      </c>
      <c r="C250" s="23" t="s">
        <v>854</v>
      </c>
    </row>
    <row r="251" spans="1:3">
      <c r="A251" s="21" t="s">
        <v>426</v>
      </c>
      <c r="B251" s="22" t="s">
        <v>427</v>
      </c>
      <c r="C251" s="23" t="s">
        <v>855</v>
      </c>
    </row>
  </sheetData>
  <sheetProtection sheet="1" objects="1" scenarios="1"/>
  <autoFilter ref="A1:C237" xr:uid="{00000000-0009-0000-0000-000005000000}"/>
  <phoneticPr fontId="3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1"/>
  <sheetViews>
    <sheetView workbookViewId="0">
      <pane ySplit="1" topLeftCell="A2" activePane="bottomLeft" state="frozen"/>
      <selection pane="bottomLeft" activeCell="A99" sqref="A99"/>
    </sheetView>
  </sheetViews>
  <sheetFormatPr defaultRowHeight="13.8"/>
  <cols>
    <col min="1" max="1" width="5" style="20" bestFit="1" customWidth="1"/>
    <col min="2" max="2" width="26.21875" style="20" bestFit="1" customWidth="1"/>
    <col min="3" max="3" width="22.5546875" style="20" customWidth="1"/>
    <col min="4" max="256" width="9.21875" style="20"/>
    <col min="257" max="257" width="5" style="20" bestFit="1" customWidth="1"/>
    <col min="258" max="258" width="26.21875" style="20" bestFit="1" customWidth="1"/>
    <col min="259" max="259" width="20" style="20" bestFit="1" customWidth="1"/>
    <col min="260" max="512" width="9.21875" style="20"/>
    <col min="513" max="513" width="5" style="20" bestFit="1" customWidth="1"/>
    <col min="514" max="514" width="26.21875" style="20" bestFit="1" customWidth="1"/>
    <col min="515" max="515" width="20" style="20" bestFit="1" customWidth="1"/>
    <col min="516" max="768" width="9.21875" style="20"/>
    <col min="769" max="769" width="5" style="20" bestFit="1" customWidth="1"/>
    <col min="770" max="770" width="26.21875" style="20" bestFit="1" customWidth="1"/>
    <col min="771" max="771" width="20" style="20" bestFit="1" customWidth="1"/>
    <col min="772" max="1024" width="9.21875" style="20"/>
    <col min="1025" max="1025" width="5" style="20" bestFit="1" customWidth="1"/>
    <col min="1026" max="1026" width="26.21875" style="20" bestFit="1" customWidth="1"/>
    <col min="1027" max="1027" width="20" style="20" bestFit="1" customWidth="1"/>
    <col min="1028" max="1280" width="9.21875" style="20"/>
    <col min="1281" max="1281" width="5" style="20" bestFit="1" customWidth="1"/>
    <col min="1282" max="1282" width="26.21875" style="20" bestFit="1" customWidth="1"/>
    <col min="1283" max="1283" width="20" style="20" bestFit="1" customWidth="1"/>
    <col min="1284" max="1536" width="9.21875" style="20"/>
    <col min="1537" max="1537" width="5" style="20" bestFit="1" customWidth="1"/>
    <col min="1538" max="1538" width="26.21875" style="20" bestFit="1" customWidth="1"/>
    <col min="1539" max="1539" width="20" style="20" bestFit="1" customWidth="1"/>
    <col min="1540" max="1792" width="9.21875" style="20"/>
    <col min="1793" max="1793" width="5" style="20" bestFit="1" customWidth="1"/>
    <col min="1794" max="1794" width="26.21875" style="20" bestFit="1" customWidth="1"/>
    <col min="1795" max="1795" width="20" style="20" bestFit="1" customWidth="1"/>
    <col min="1796" max="2048" width="9.21875" style="20"/>
    <col min="2049" max="2049" width="5" style="20" bestFit="1" customWidth="1"/>
    <col min="2050" max="2050" width="26.21875" style="20" bestFit="1" customWidth="1"/>
    <col min="2051" max="2051" width="20" style="20" bestFit="1" customWidth="1"/>
    <col min="2052" max="2304" width="9.21875" style="20"/>
    <col min="2305" max="2305" width="5" style="20" bestFit="1" customWidth="1"/>
    <col min="2306" max="2306" width="26.21875" style="20" bestFit="1" customWidth="1"/>
    <col min="2307" max="2307" width="20" style="20" bestFit="1" customWidth="1"/>
    <col min="2308" max="2560" width="9.21875" style="20"/>
    <col min="2561" max="2561" width="5" style="20" bestFit="1" customWidth="1"/>
    <col min="2562" max="2562" width="26.21875" style="20" bestFit="1" customWidth="1"/>
    <col min="2563" max="2563" width="20" style="20" bestFit="1" customWidth="1"/>
    <col min="2564" max="2816" width="9.21875" style="20"/>
    <col min="2817" max="2817" width="5" style="20" bestFit="1" customWidth="1"/>
    <col min="2818" max="2818" width="26.21875" style="20" bestFit="1" customWidth="1"/>
    <col min="2819" max="2819" width="20" style="20" bestFit="1" customWidth="1"/>
    <col min="2820" max="3072" width="9.21875" style="20"/>
    <col min="3073" max="3073" width="5" style="20" bestFit="1" customWidth="1"/>
    <col min="3074" max="3074" width="26.21875" style="20" bestFit="1" customWidth="1"/>
    <col min="3075" max="3075" width="20" style="20" bestFit="1" customWidth="1"/>
    <col min="3076" max="3328" width="9.21875" style="20"/>
    <col min="3329" max="3329" width="5" style="20" bestFit="1" customWidth="1"/>
    <col min="3330" max="3330" width="26.21875" style="20" bestFit="1" customWidth="1"/>
    <col min="3331" max="3331" width="20" style="20" bestFit="1" customWidth="1"/>
    <col min="3332" max="3584" width="9.21875" style="20"/>
    <col min="3585" max="3585" width="5" style="20" bestFit="1" customWidth="1"/>
    <col min="3586" max="3586" width="26.21875" style="20" bestFit="1" customWidth="1"/>
    <col min="3587" max="3587" width="20" style="20" bestFit="1" customWidth="1"/>
    <col min="3588" max="3840" width="9.21875" style="20"/>
    <col min="3841" max="3841" width="5" style="20" bestFit="1" customWidth="1"/>
    <col min="3842" max="3842" width="26.21875" style="20" bestFit="1" customWidth="1"/>
    <col min="3843" max="3843" width="20" style="20" bestFit="1" customWidth="1"/>
    <col min="3844" max="4096" width="9.21875" style="20"/>
    <col min="4097" max="4097" width="5" style="20" bestFit="1" customWidth="1"/>
    <col min="4098" max="4098" width="26.21875" style="20" bestFit="1" customWidth="1"/>
    <col min="4099" max="4099" width="20" style="20" bestFit="1" customWidth="1"/>
    <col min="4100" max="4352" width="9.21875" style="20"/>
    <col min="4353" max="4353" width="5" style="20" bestFit="1" customWidth="1"/>
    <col min="4354" max="4354" width="26.21875" style="20" bestFit="1" customWidth="1"/>
    <col min="4355" max="4355" width="20" style="20" bestFit="1" customWidth="1"/>
    <col min="4356" max="4608" width="9.21875" style="20"/>
    <col min="4609" max="4609" width="5" style="20" bestFit="1" customWidth="1"/>
    <col min="4610" max="4610" width="26.21875" style="20" bestFit="1" customWidth="1"/>
    <col min="4611" max="4611" width="20" style="20" bestFit="1" customWidth="1"/>
    <col min="4612" max="4864" width="9.21875" style="20"/>
    <col min="4865" max="4865" width="5" style="20" bestFit="1" customWidth="1"/>
    <col min="4866" max="4866" width="26.21875" style="20" bestFit="1" customWidth="1"/>
    <col min="4867" max="4867" width="20" style="20" bestFit="1" customWidth="1"/>
    <col min="4868" max="5120" width="9.21875" style="20"/>
    <col min="5121" max="5121" width="5" style="20" bestFit="1" customWidth="1"/>
    <col min="5122" max="5122" width="26.21875" style="20" bestFit="1" customWidth="1"/>
    <col min="5123" max="5123" width="20" style="20" bestFit="1" customWidth="1"/>
    <col min="5124" max="5376" width="9.21875" style="20"/>
    <col min="5377" max="5377" width="5" style="20" bestFit="1" customWidth="1"/>
    <col min="5378" max="5378" width="26.21875" style="20" bestFit="1" customWidth="1"/>
    <col min="5379" max="5379" width="20" style="20" bestFit="1" customWidth="1"/>
    <col min="5380" max="5632" width="9.21875" style="20"/>
    <col min="5633" max="5633" width="5" style="20" bestFit="1" customWidth="1"/>
    <col min="5634" max="5634" width="26.21875" style="20" bestFit="1" customWidth="1"/>
    <col min="5635" max="5635" width="20" style="20" bestFit="1" customWidth="1"/>
    <col min="5636" max="5888" width="9.21875" style="20"/>
    <col min="5889" max="5889" width="5" style="20" bestFit="1" customWidth="1"/>
    <col min="5890" max="5890" width="26.21875" style="20" bestFit="1" customWidth="1"/>
    <col min="5891" max="5891" width="20" style="20" bestFit="1" customWidth="1"/>
    <col min="5892" max="6144" width="9.21875" style="20"/>
    <col min="6145" max="6145" width="5" style="20" bestFit="1" customWidth="1"/>
    <col min="6146" max="6146" width="26.21875" style="20" bestFit="1" customWidth="1"/>
    <col min="6147" max="6147" width="20" style="20" bestFit="1" customWidth="1"/>
    <col min="6148" max="6400" width="9.21875" style="20"/>
    <col min="6401" max="6401" width="5" style="20" bestFit="1" customWidth="1"/>
    <col min="6402" max="6402" width="26.21875" style="20" bestFit="1" customWidth="1"/>
    <col min="6403" max="6403" width="20" style="20" bestFit="1" customWidth="1"/>
    <col min="6404" max="6656" width="9.21875" style="20"/>
    <col min="6657" max="6657" width="5" style="20" bestFit="1" customWidth="1"/>
    <col min="6658" max="6658" width="26.21875" style="20" bestFit="1" customWidth="1"/>
    <col min="6659" max="6659" width="20" style="20" bestFit="1" customWidth="1"/>
    <col min="6660" max="6912" width="9.21875" style="20"/>
    <col min="6913" max="6913" width="5" style="20" bestFit="1" customWidth="1"/>
    <col min="6914" max="6914" width="26.21875" style="20" bestFit="1" customWidth="1"/>
    <col min="6915" max="6915" width="20" style="20" bestFit="1" customWidth="1"/>
    <col min="6916" max="7168" width="9.21875" style="20"/>
    <col min="7169" max="7169" width="5" style="20" bestFit="1" customWidth="1"/>
    <col min="7170" max="7170" width="26.21875" style="20" bestFit="1" customWidth="1"/>
    <col min="7171" max="7171" width="20" style="20" bestFit="1" customWidth="1"/>
    <col min="7172" max="7424" width="9.21875" style="20"/>
    <col min="7425" max="7425" width="5" style="20" bestFit="1" customWidth="1"/>
    <col min="7426" max="7426" width="26.21875" style="20" bestFit="1" customWidth="1"/>
    <col min="7427" max="7427" width="20" style="20" bestFit="1" customWidth="1"/>
    <col min="7428" max="7680" width="9.21875" style="20"/>
    <col min="7681" max="7681" width="5" style="20" bestFit="1" customWidth="1"/>
    <col min="7682" max="7682" width="26.21875" style="20" bestFit="1" customWidth="1"/>
    <col min="7683" max="7683" width="20" style="20" bestFit="1" customWidth="1"/>
    <col min="7684" max="7936" width="9.21875" style="20"/>
    <col min="7937" max="7937" width="5" style="20" bestFit="1" customWidth="1"/>
    <col min="7938" max="7938" width="26.21875" style="20" bestFit="1" customWidth="1"/>
    <col min="7939" max="7939" width="20" style="20" bestFit="1" customWidth="1"/>
    <col min="7940" max="8192" width="9.21875" style="20"/>
    <col min="8193" max="8193" width="5" style="20" bestFit="1" customWidth="1"/>
    <col min="8194" max="8194" width="26.21875" style="20" bestFit="1" customWidth="1"/>
    <col min="8195" max="8195" width="20" style="20" bestFit="1" customWidth="1"/>
    <col min="8196" max="8448" width="9.21875" style="20"/>
    <col min="8449" max="8449" width="5" style="20" bestFit="1" customWidth="1"/>
    <col min="8450" max="8450" width="26.21875" style="20" bestFit="1" customWidth="1"/>
    <col min="8451" max="8451" width="20" style="20" bestFit="1" customWidth="1"/>
    <col min="8452" max="8704" width="9.21875" style="20"/>
    <col min="8705" max="8705" width="5" style="20" bestFit="1" customWidth="1"/>
    <col min="8706" max="8706" width="26.21875" style="20" bestFit="1" customWidth="1"/>
    <col min="8707" max="8707" width="20" style="20" bestFit="1" customWidth="1"/>
    <col min="8708" max="8960" width="9.21875" style="20"/>
    <col min="8961" max="8961" width="5" style="20" bestFit="1" customWidth="1"/>
    <col min="8962" max="8962" width="26.21875" style="20" bestFit="1" customWidth="1"/>
    <col min="8963" max="8963" width="20" style="20" bestFit="1" customWidth="1"/>
    <col min="8964" max="9216" width="9.21875" style="20"/>
    <col min="9217" max="9217" width="5" style="20" bestFit="1" customWidth="1"/>
    <col min="9218" max="9218" width="26.21875" style="20" bestFit="1" customWidth="1"/>
    <col min="9219" max="9219" width="20" style="20" bestFit="1" customWidth="1"/>
    <col min="9220" max="9472" width="9.21875" style="20"/>
    <col min="9473" max="9473" width="5" style="20" bestFit="1" customWidth="1"/>
    <col min="9474" max="9474" width="26.21875" style="20" bestFit="1" customWidth="1"/>
    <col min="9475" max="9475" width="20" style="20" bestFit="1" customWidth="1"/>
    <col min="9476" max="9728" width="9.21875" style="20"/>
    <col min="9729" max="9729" width="5" style="20" bestFit="1" customWidth="1"/>
    <col min="9730" max="9730" width="26.21875" style="20" bestFit="1" customWidth="1"/>
    <col min="9731" max="9731" width="20" style="20" bestFit="1" customWidth="1"/>
    <col min="9732" max="9984" width="9.21875" style="20"/>
    <col min="9985" max="9985" width="5" style="20" bestFit="1" customWidth="1"/>
    <col min="9986" max="9986" width="26.21875" style="20" bestFit="1" customWidth="1"/>
    <col min="9987" max="9987" width="20" style="20" bestFit="1" customWidth="1"/>
    <col min="9988" max="10240" width="9.21875" style="20"/>
    <col min="10241" max="10241" width="5" style="20" bestFit="1" customWidth="1"/>
    <col min="10242" max="10242" width="26.21875" style="20" bestFit="1" customWidth="1"/>
    <col min="10243" max="10243" width="20" style="20" bestFit="1" customWidth="1"/>
    <col min="10244" max="10496" width="9.21875" style="20"/>
    <col min="10497" max="10497" width="5" style="20" bestFit="1" customWidth="1"/>
    <col min="10498" max="10498" width="26.21875" style="20" bestFit="1" customWidth="1"/>
    <col min="10499" max="10499" width="20" style="20" bestFit="1" customWidth="1"/>
    <col min="10500" max="10752" width="9.21875" style="20"/>
    <col min="10753" max="10753" width="5" style="20" bestFit="1" customWidth="1"/>
    <col min="10754" max="10754" width="26.21875" style="20" bestFit="1" customWidth="1"/>
    <col min="10755" max="10755" width="20" style="20" bestFit="1" customWidth="1"/>
    <col min="10756" max="11008" width="9.21875" style="20"/>
    <col min="11009" max="11009" width="5" style="20" bestFit="1" customWidth="1"/>
    <col min="11010" max="11010" width="26.21875" style="20" bestFit="1" customWidth="1"/>
    <col min="11011" max="11011" width="20" style="20" bestFit="1" customWidth="1"/>
    <col min="11012" max="11264" width="9.21875" style="20"/>
    <col min="11265" max="11265" width="5" style="20" bestFit="1" customWidth="1"/>
    <col min="11266" max="11266" width="26.21875" style="20" bestFit="1" customWidth="1"/>
    <col min="11267" max="11267" width="20" style="20" bestFit="1" customWidth="1"/>
    <col min="11268" max="11520" width="9.21875" style="20"/>
    <col min="11521" max="11521" width="5" style="20" bestFit="1" customWidth="1"/>
    <col min="11522" max="11522" width="26.21875" style="20" bestFit="1" customWidth="1"/>
    <col min="11523" max="11523" width="20" style="20" bestFit="1" customWidth="1"/>
    <col min="11524" max="11776" width="9.21875" style="20"/>
    <col min="11777" max="11777" width="5" style="20" bestFit="1" customWidth="1"/>
    <col min="11778" max="11778" width="26.21875" style="20" bestFit="1" customWidth="1"/>
    <col min="11779" max="11779" width="20" style="20" bestFit="1" customWidth="1"/>
    <col min="11780" max="12032" width="9.21875" style="20"/>
    <col min="12033" max="12033" width="5" style="20" bestFit="1" customWidth="1"/>
    <col min="12034" max="12034" width="26.21875" style="20" bestFit="1" customWidth="1"/>
    <col min="12035" max="12035" width="20" style="20" bestFit="1" customWidth="1"/>
    <col min="12036" max="12288" width="9.21875" style="20"/>
    <col min="12289" max="12289" width="5" style="20" bestFit="1" customWidth="1"/>
    <col min="12290" max="12290" width="26.21875" style="20" bestFit="1" customWidth="1"/>
    <col min="12291" max="12291" width="20" style="20" bestFit="1" customWidth="1"/>
    <col min="12292" max="12544" width="9.21875" style="20"/>
    <col min="12545" max="12545" width="5" style="20" bestFit="1" customWidth="1"/>
    <col min="12546" max="12546" width="26.21875" style="20" bestFit="1" customWidth="1"/>
    <col min="12547" max="12547" width="20" style="20" bestFit="1" customWidth="1"/>
    <col min="12548" max="12800" width="9.21875" style="20"/>
    <col min="12801" max="12801" width="5" style="20" bestFit="1" customWidth="1"/>
    <col min="12802" max="12802" width="26.21875" style="20" bestFit="1" customWidth="1"/>
    <col min="12803" max="12803" width="20" style="20" bestFit="1" customWidth="1"/>
    <col min="12804" max="13056" width="9.21875" style="20"/>
    <col min="13057" max="13057" width="5" style="20" bestFit="1" customWidth="1"/>
    <col min="13058" max="13058" width="26.21875" style="20" bestFit="1" customWidth="1"/>
    <col min="13059" max="13059" width="20" style="20" bestFit="1" customWidth="1"/>
    <col min="13060" max="13312" width="9.21875" style="20"/>
    <col min="13313" max="13313" width="5" style="20" bestFit="1" customWidth="1"/>
    <col min="13314" max="13314" width="26.21875" style="20" bestFit="1" customWidth="1"/>
    <col min="13315" max="13315" width="20" style="20" bestFit="1" customWidth="1"/>
    <col min="13316" max="13568" width="9.21875" style="20"/>
    <col min="13569" max="13569" width="5" style="20" bestFit="1" customWidth="1"/>
    <col min="13570" max="13570" width="26.21875" style="20" bestFit="1" customWidth="1"/>
    <col min="13571" max="13571" width="20" style="20" bestFit="1" customWidth="1"/>
    <col min="13572" max="13824" width="9.21875" style="20"/>
    <col min="13825" max="13825" width="5" style="20" bestFit="1" customWidth="1"/>
    <col min="13826" max="13826" width="26.21875" style="20" bestFit="1" customWidth="1"/>
    <col min="13827" max="13827" width="20" style="20" bestFit="1" customWidth="1"/>
    <col min="13828" max="14080" width="9.21875" style="20"/>
    <col min="14081" max="14081" width="5" style="20" bestFit="1" customWidth="1"/>
    <col min="14082" max="14082" width="26.21875" style="20" bestFit="1" customWidth="1"/>
    <col min="14083" max="14083" width="20" style="20" bestFit="1" customWidth="1"/>
    <col min="14084" max="14336" width="9.21875" style="20"/>
    <col min="14337" max="14337" width="5" style="20" bestFit="1" customWidth="1"/>
    <col min="14338" max="14338" width="26.21875" style="20" bestFit="1" customWidth="1"/>
    <col min="14339" max="14339" width="20" style="20" bestFit="1" customWidth="1"/>
    <col min="14340" max="14592" width="9.21875" style="20"/>
    <col min="14593" max="14593" width="5" style="20" bestFit="1" customWidth="1"/>
    <col min="14594" max="14594" width="26.21875" style="20" bestFit="1" customWidth="1"/>
    <col min="14595" max="14595" width="20" style="20" bestFit="1" customWidth="1"/>
    <col min="14596" max="14848" width="9.21875" style="20"/>
    <col min="14849" max="14849" width="5" style="20" bestFit="1" customWidth="1"/>
    <col min="14850" max="14850" width="26.21875" style="20" bestFit="1" customWidth="1"/>
    <col min="14851" max="14851" width="20" style="20" bestFit="1" customWidth="1"/>
    <col min="14852" max="15104" width="9.21875" style="20"/>
    <col min="15105" max="15105" width="5" style="20" bestFit="1" customWidth="1"/>
    <col min="15106" max="15106" width="26.21875" style="20" bestFit="1" customWidth="1"/>
    <col min="15107" max="15107" width="20" style="20" bestFit="1" customWidth="1"/>
    <col min="15108" max="15360" width="9.21875" style="20"/>
    <col min="15361" max="15361" width="5" style="20" bestFit="1" customWidth="1"/>
    <col min="15362" max="15362" width="26.21875" style="20" bestFit="1" customWidth="1"/>
    <col min="15363" max="15363" width="20" style="20" bestFit="1" customWidth="1"/>
    <col min="15364" max="15616" width="9.21875" style="20"/>
    <col min="15617" max="15617" width="5" style="20" bestFit="1" customWidth="1"/>
    <col min="15618" max="15618" width="26.21875" style="20" bestFit="1" customWidth="1"/>
    <col min="15619" max="15619" width="20" style="20" bestFit="1" customWidth="1"/>
    <col min="15620" max="15872" width="9.21875" style="20"/>
    <col min="15873" max="15873" width="5" style="20" bestFit="1" customWidth="1"/>
    <col min="15874" max="15874" width="26.21875" style="20" bestFit="1" customWidth="1"/>
    <col min="15875" max="15875" width="20" style="20" bestFit="1" customWidth="1"/>
    <col min="15876" max="16128" width="9.21875" style="20"/>
    <col min="16129" max="16129" width="5" style="20" bestFit="1" customWidth="1"/>
    <col min="16130" max="16130" width="26.21875" style="20" bestFit="1" customWidth="1"/>
    <col min="16131" max="16131" width="20" style="20" bestFit="1" customWidth="1"/>
    <col min="16132" max="16384" width="9.21875" style="20"/>
  </cols>
  <sheetData>
    <row r="1" spans="1:3" s="19" customFormat="1">
      <c r="A1" s="19" t="s">
        <v>429</v>
      </c>
      <c r="B1" s="19" t="s">
        <v>440</v>
      </c>
      <c r="C1" s="19" t="s">
        <v>441</v>
      </c>
    </row>
    <row r="2" spans="1:3" ht="14.4">
      <c r="A2" s="93" t="s">
        <v>550</v>
      </c>
      <c r="B2" s="94" t="s">
        <v>551</v>
      </c>
      <c r="C2" s="95" t="s">
        <v>552</v>
      </c>
    </row>
    <row r="3" spans="1:3" ht="14.4">
      <c r="A3" s="93" t="s">
        <v>8</v>
      </c>
      <c r="B3" s="94" t="s">
        <v>966</v>
      </c>
      <c r="C3" s="95" t="s">
        <v>553</v>
      </c>
    </row>
    <row r="4" spans="1:3" ht="14.4">
      <c r="A4" s="93" t="s">
        <v>9</v>
      </c>
      <c r="B4" s="94" t="s">
        <v>10</v>
      </c>
      <c r="C4" s="95" t="s">
        <v>554</v>
      </c>
    </row>
    <row r="5" spans="1:3" ht="14.4">
      <c r="A5" s="93" t="s">
        <v>11</v>
      </c>
      <c r="B5" s="94" t="s">
        <v>12</v>
      </c>
      <c r="C5" s="95" t="s">
        <v>555</v>
      </c>
    </row>
    <row r="6" spans="1:3" ht="14.4">
      <c r="A6" s="93" t="s">
        <v>13</v>
      </c>
      <c r="B6" s="94" t="s">
        <v>14</v>
      </c>
      <c r="C6" s="95" t="s">
        <v>556</v>
      </c>
    </row>
    <row r="7" spans="1:3" ht="14.4">
      <c r="A7" s="93" t="s">
        <v>15</v>
      </c>
      <c r="B7" s="94" t="s">
        <v>16</v>
      </c>
      <c r="C7" s="95" t="s">
        <v>557</v>
      </c>
    </row>
    <row r="8" spans="1:3" ht="14.4">
      <c r="A8" s="93" t="s">
        <v>17</v>
      </c>
      <c r="B8" s="94" t="s">
        <v>18</v>
      </c>
      <c r="C8" s="95" t="s">
        <v>558</v>
      </c>
    </row>
    <row r="9" spans="1:3" ht="14.4">
      <c r="A9" s="93" t="s">
        <v>19</v>
      </c>
      <c r="B9" s="94" t="s">
        <v>20</v>
      </c>
      <c r="C9" s="95" t="s">
        <v>559</v>
      </c>
    </row>
    <row r="10" spans="1:3" ht="14.4">
      <c r="A10" s="93" t="s">
        <v>21</v>
      </c>
      <c r="B10" s="94" t="s">
        <v>22</v>
      </c>
      <c r="C10" s="95" t="s">
        <v>560</v>
      </c>
    </row>
    <row r="11" spans="1:3" ht="14.4">
      <c r="A11" s="93" t="s">
        <v>23</v>
      </c>
      <c r="B11" s="94" t="s">
        <v>24</v>
      </c>
      <c r="C11" s="95" t="s">
        <v>561</v>
      </c>
    </row>
    <row r="12" spans="1:3" ht="14.4">
      <c r="A12" s="93" t="s">
        <v>25</v>
      </c>
      <c r="B12" s="94" t="s">
        <v>26</v>
      </c>
      <c r="C12" s="95" t="s">
        <v>562</v>
      </c>
    </row>
    <row r="13" spans="1:3" ht="14.4">
      <c r="A13" s="93" t="s">
        <v>563</v>
      </c>
      <c r="B13" s="94" t="s">
        <v>564</v>
      </c>
      <c r="C13" s="95" t="s">
        <v>565</v>
      </c>
    </row>
    <row r="14" spans="1:3" ht="14.4">
      <c r="A14" s="93" t="s">
        <v>27</v>
      </c>
      <c r="B14" s="94" t="s">
        <v>28</v>
      </c>
      <c r="C14" s="95" t="s">
        <v>566</v>
      </c>
    </row>
    <row r="15" spans="1:3" ht="14.4">
      <c r="A15" s="93" t="s">
        <v>29</v>
      </c>
      <c r="B15" s="94" t="s">
        <v>30</v>
      </c>
      <c r="C15" s="95" t="s">
        <v>567</v>
      </c>
    </row>
    <row r="16" spans="1:3" ht="14.4">
      <c r="A16" s="93" t="s">
        <v>31</v>
      </c>
      <c r="B16" s="94" t="s">
        <v>32</v>
      </c>
      <c r="C16" s="95" t="s">
        <v>568</v>
      </c>
    </row>
    <row r="17" spans="1:3" ht="14.4">
      <c r="A17" s="93" t="s">
        <v>33</v>
      </c>
      <c r="B17" s="94" t="s">
        <v>34</v>
      </c>
      <c r="C17" s="95" t="s">
        <v>569</v>
      </c>
    </row>
    <row r="18" spans="1:3" ht="14.4">
      <c r="A18" s="93" t="s">
        <v>35</v>
      </c>
      <c r="B18" s="94" t="s">
        <v>428</v>
      </c>
      <c r="C18" s="95" t="s">
        <v>570</v>
      </c>
    </row>
    <row r="19" spans="1:3" ht="14.4">
      <c r="A19" s="93" t="s">
        <v>36</v>
      </c>
      <c r="B19" s="94" t="s">
        <v>967</v>
      </c>
      <c r="C19" s="95" t="s">
        <v>571</v>
      </c>
    </row>
    <row r="20" spans="1:3" ht="14.4">
      <c r="A20" s="93" t="s">
        <v>37</v>
      </c>
      <c r="B20" s="94" t="s">
        <v>38</v>
      </c>
      <c r="C20" s="95" t="s">
        <v>572</v>
      </c>
    </row>
    <row r="21" spans="1:3" ht="14.4">
      <c r="A21" s="93" t="s">
        <v>39</v>
      </c>
      <c r="B21" s="94" t="s">
        <v>573</v>
      </c>
      <c r="C21" s="95" t="s">
        <v>574</v>
      </c>
    </row>
    <row r="22" spans="1:3" ht="14.4">
      <c r="A22" s="93" t="s">
        <v>40</v>
      </c>
      <c r="B22" s="94" t="s">
        <v>41</v>
      </c>
      <c r="C22" s="95" t="s">
        <v>575</v>
      </c>
    </row>
    <row r="23" spans="1:3" ht="14.4">
      <c r="A23" s="93" t="s">
        <v>42</v>
      </c>
      <c r="B23" s="94" t="s">
        <v>576</v>
      </c>
      <c r="C23" s="95" t="s">
        <v>577</v>
      </c>
    </row>
    <row r="24" spans="1:3" ht="14.4">
      <c r="A24" s="93" t="s">
        <v>43</v>
      </c>
      <c r="B24" s="94" t="s">
        <v>44</v>
      </c>
      <c r="C24" s="95" t="s">
        <v>578</v>
      </c>
    </row>
    <row r="25" spans="1:3" ht="14.4">
      <c r="A25" s="93" t="s">
        <v>45</v>
      </c>
      <c r="B25" s="94" t="s">
        <v>579</v>
      </c>
      <c r="C25" s="95" t="s">
        <v>580</v>
      </c>
    </row>
    <row r="26" spans="1:3" ht="14.4">
      <c r="A26" s="93" t="s">
        <v>4</v>
      </c>
      <c r="B26" s="94" t="s">
        <v>46</v>
      </c>
      <c r="C26" s="95" t="s">
        <v>581</v>
      </c>
    </row>
    <row r="27" spans="1:3" ht="14.4">
      <c r="A27" s="93" t="s">
        <v>47</v>
      </c>
      <c r="B27" s="94" t="s">
        <v>582</v>
      </c>
      <c r="C27" s="95" t="s">
        <v>583</v>
      </c>
    </row>
    <row r="28" spans="1:3" ht="14.4">
      <c r="A28" s="93" t="s">
        <v>584</v>
      </c>
      <c r="B28" s="94" t="s">
        <v>585</v>
      </c>
      <c r="C28" s="95" t="s">
        <v>586</v>
      </c>
    </row>
    <row r="29" spans="1:3" ht="14.4">
      <c r="A29" s="93" t="s">
        <v>48</v>
      </c>
      <c r="B29" s="94" t="s">
        <v>49</v>
      </c>
      <c r="C29" s="95" t="s">
        <v>587</v>
      </c>
    </row>
    <row r="30" spans="1:3" ht="14.4">
      <c r="A30" s="93" t="s">
        <v>50</v>
      </c>
      <c r="B30" s="94" t="s">
        <v>51</v>
      </c>
      <c r="C30" s="95" t="s">
        <v>588</v>
      </c>
    </row>
    <row r="31" spans="1:3" ht="14.4">
      <c r="A31" s="93" t="s">
        <v>52</v>
      </c>
      <c r="B31" s="94" t="s">
        <v>449</v>
      </c>
      <c r="C31" s="95" t="s">
        <v>589</v>
      </c>
    </row>
    <row r="32" spans="1:3" ht="14.4">
      <c r="A32" s="93" t="s">
        <v>590</v>
      </c>
      <c r="B32" s="94" t="s">
        <v>408</v>
      </c>
      <c r="C32" s="95" t="s">
        <v>591</v>
      </c>
    </row>
    <row r="33" spans="1:3" ht="14.4">
      <c r="A33" s="93" t="s">
        <v>53</v>
      </c>
      <c r="B33" s="94" t="s">
        <v>592</v>
      </c>
      <c r="C33" s="95" t="s">
        <v>593</v>
      </c>
    </row>
    <row r="34" spans="1:3" ht="14.4">
      <c r="A34" s="93" t="s">
        <v>856</v>
      </c>
      <c r="B34" s="94" t="s">
        <v>594</v>
      </c>
      <c r="C34" s="95" t="s">
        <v>595</v>
      </c>
    </row>
    <row r="35" spans="1:3" ht="14.4">
      <c r="A35" s="93" t="s">
        <v>54</v>
      </c>
      <c r="B35" s="94" t="s">
        <v>55</v>
      </c>
      <c r="C35" s="95" t="s">
        <v>596</v>
      </c>
    </row>
    <row r="36" spans="1:3" ht="14.4">
      <c r="A36" s="93" t="s">
        <v>56</v>
      </c>
      <c r="B36" s="94" t="s">
        <v>597</v>
      </c>
      <c r="C36" s="95" t="s">
        <v>598</v>
      </c>
    </row>
    <row r="37" spans="1:3" ht="14.4">
      <c r="A37" s="93" t="s">
        <v>57</v>
      </c>
      <c r="B37" s="94" t="s">
        <v>599</v>
      </c>
      <c r="C37" s="95" t="s">
        <v>600</v>
      </c>
    </row>
    <row r="38" spans="1:3" ht="14.4">
      <c r="A38" s="93" t="s">
        <v>58</v>
      </c>
      <c r="B38" s="94" t="s">
        <v>59</v>
      </c>
      <c r="C38" s="95" t="s">
        <v>601</v>
      </c>
    </row>
    <row r="39" spans="1:3" ht="14.4">
      <c r="A39" s="93" t="s">
        <v>60</v>
      </c>
      <c r="B39" s="94" t="s">
        <v>61</v>
      </c>
      <c r="C39" s="95" t="s">
        <v>602</v>
      </c>
    </row>
    <row r="40" spans="1:3" ht="14.4">
      <c r="A40" s="93" t="s">
        <v>62</v>
      </c>
      <c r="B40" s="94" t="s">
        <v>448</v>
      </c>
      <c r="C40" s="95" t="s">
        <v>603</v>
      </c>
    </row>
    <row r="41" spans="1:3" ht="14.4">
      <c r="A41" s="93" t="s">
        <v>63</v>
      </c>
      <c r="B41" s="94" t="s">
        <v>64</v>
      </c>
      <c r="C41" s="95" t="s">
        <v>604</v>
      </c>
    </row>
    <row r="42" spans="1:3" ht="14.4">
      <c r="A42" s="93" t="s">
        <v>298</v>
      </c>
      <c r="B42" s="94" t="s">
        <v>447</v>
      </c>
      <c r="C42" s="95" t="s">
        <v>605</v>
      </c>
    </row>
    <row r="43" spans="1:3" ht="14.4">
      <c r="A43" s="93" t="s">
        <v>65</v>
      </c>
      <c r="B43" s="94" t="s">
        <v>66</v>
      </c>
      <c r="C43" s="95" t="s">
        <v>606</v>
      </c>
    </row>
    <row r="44" spans="1:3" ht="14.4">
      <c r="A44" s="93" t="s">
        <v>67</v>
      </c>
      <c r="B44" s="94" t="s">
        <v>68</v>
      </c>
      <c r="C44" s="95" t="s">
        <v>607</v>
      </c>
    </row>
    <row r="45" spans="1:3" ht="14.4">
      <c r="A45" s="93" t="s">
        <v>69</v>
      </c>
      <c r="B45" s="94" t="s">
        <v>70</v>
      </c>
      <c r="C45" s="95" t="s">
        <v>608</v>
      </c>
    </row>
    <row r="46" spans="1:3" ht="14.4">
      <c r="A46" s="93" t="s">
        <v>71</v>
      </c>
      <c r="B46" s="94" t="s">
        <v>72</v>
      </c>
      <c r="C46" s="95" t="s">
        <v>609</v>
      </c>
    </row>
    <row r="47" spans="1:3" ht="14.4">
      <c r="A47" s="93" t="s">
        <v>73</v>
      </c>
      <c r="B47" s="94" t="s">
        <v>74</v>
      </c>
      <c r="C47" s="95" t="s">
        <v>610</v>
      </c>
    </row>
    <row r="48" spans="1:3" ht="14.4">
      <c r="A48" s="93" t="s">
        <v>75</v>
      </c>
      <c r="B48" s="94" t="s">
        <v>76</v>
      </c>
      <c r="C48" s="95" t="s">
        <v>611</v>
      </c>
    </row>
    <row r="49" spans="1:3" ht="14.4">
      <c r="A49" s="93" t="s">
        <v>77</v>
      </c>
      <c r="B49" s="94" t="s">
        <v>78</v>
      </c>
      <c r="C49" s="95" t="s">
        <v>612</v>
      </c>
    </row>
    <row r="50" spans="1:3" ht="14.4">
      <c r="A50" s="93" t="s">
        <v>79</v>
      </c>
      <c r="B50" s="94" t="s">
        <v>80</v>
      </c>
      <c r="C50" s="95" t="s">
        <v>613</v>
      </c>
    </row>
    <row r="51" spans="1:3" ht="14.4">
      <c r="A51" s="93" t="s">
        <v>81</v>
      </c>
      <c r="B51" s="94" t="s">
        <v>82</v>
      </c>
      <c r="C51" s="95" t="s">
        <v>614</v>
      </c>
    </row>
    <row r="52" spans="1:3" ht="14.4">
      <c r="A52" s="93" t="s">
        <v>83</v>
      </c>
      <c r="B52" s="94" t="s">
        <v>84</v>
      </c>
      <c r="C52" s="95" t="s">
        <v>615</v>
      </c>
    </row>
    <row r="53" spans="1:3" ht="14.4">
      <c r="A53" s="93" t="s">
        <v>85</v>
      </c>
      <c r="B53" s="94" t="s">
        <v>616</v>
      </c>
      <c r="C53" s="95" t="s">
        <v>617</v>
      </c>
    </row>
    <row r="54" spans="1:3" ht="14.4">
      <c r="A54" s="93" t="s">
        <v>86</v>
      </c>
      <c r="B54" s="94" t="s">
        <v>87</v>
      </c>
      <c r="C54" s="95" t="s">
        <v>618</v>
      </c>
    </row>
    <row r="55" spans="1:3" ht="14.4">
      <c r="A55" s="93" t="s">
        <v>88</v>
      </c>
      <c r="B55" s="94" t="s">
        <v>89</v>
      </c>
      <c r="C55" s="95" t="s">
        <v>619</v>
      </c>
    </row>
    <row r="56" spans="1:3" ht="14.4">
      <c r="A56" s="93" t="s">
        <v>90</v>
      </c>
      <c r="B56" s="94" t="s">
        <v>91</v>
      </c>
      <c r="C56" s="95" t="s">
        <v>620</v>
      </c>
    </row>
    <row r="57" spans="1:3" ht="14.4">
      <c r="A57" s="93" t="s">
        <v>92</v>
      </c>
      <c r="B57" s="94" t="s">
        <v>621</v>
      </c>
      <c r="C57" s="95" t="s">
        <v>622</v>
      </c>
    </row>
    <row r="58" spans="1:3" ht="14.4">
      <c r="A58" s="93" t="s">
        <v>93</v>
      </c>
      <c r="B58" s="94" t="s">
        <v>623</v>
      </c>
      <c r="C58" s="95" t="s">
        <v>624</v>
      </c>
    </row>
    <row r="59" spans="1:3" ht="14.4">
      <c r="A59" s="93" t="s">
        <v>94</v>
      </c>
      <c r="B59" s="94" t="s">
        <v>625</v>
      </c>
      <c r="C59" s="95" t="s">
        <v>626</v>
      </c>
    </row>
    <row r="60" spans="1:3" ht="14.4">
      <c r="A60" s="93" t="s">
        <v>95</v>
      </c>
      <c r="B60" s="94" t="s">
        <v>96</v>
      </c>
      <c r="C60" s="95" t="s">
        <v>627</v>
      </c>
    </row>
    <row r="61" spans="1:3" ht="14.4">
      <c r="A61" s="93" t="s">
        <v>97</v>
      </c>
      <c r="B61" s="94" t="s">
        <v>98</v>
      </c>
      <c r="C61" s="95" t="s">
        <v>628</v>
      </c>
    </row>
    <row r="62" spans="1:3" ht="14.4">
      <c r="A62" s="93" t="s">
        <v>99</v>
      </c>
      <c r="B62" s="94" t="s">
        <v>100</v>
      </c>
      <c r="C62" s="95" t="s">
        <v>629</v>
      </c>
    </row>
    <row r="63" spans="1:3" ht="14.4">
      <c r="A63" s="93" t="s">
        <v>101</v>
      </c>
      <c r="B63" s="94" t="s">
        <v>102</v>
      </c>
      <c r="C63" s="95" t="s">
        <v>630</v>
      </c>
    </row>
    <row r="64" spans="1:3" ht="14.4">
      <c r="A64" s="93" t="s">
        <v>103</v>
      </c>
      <c r="B64" s="94" t="s">
        <v>104</v>
      </c>
      <c r="C64" s="95" t="s">
        <v>631</v>
      </c>
    </row>
    <row r="65" spans="1:3" ht="14.4">
      <c r="A65" s="93" t="s">
        <v>105</v>
      </c>
      <c r="B65" s="94" t="s">
        <v>106</v>
      </c>
      <c r="C65" s="95" t="s">
        <v>632</v>
      </c>
    </row>
    <row r="66" spans="1:3" ht="14.4">
      <c r="A66" s="93" t="s">
        <v>107</v>
      </c>
      <c r="B66" s="94" t="s">
        <v>108</v>
      </c>
      <c r="C66" s="95" t="s">
        <v>633</v>
      </c>
    </row>
    <row r="67" spans="1:3" ht="14.4">
      <c r="A67" s="93" t="s">
        <v>634</v>
      </c>
      <c r="B67" s="94" t="s">
        <v>635</v>
      </c>
      <c r="C67" s="95" t="s">
        <v>636</v>
      </c>
    </row>
    <row r="68" spans="1:3" ht="14.4">
      <c r="A68" s="93" t="s">
        <v>637</v>
      </c>
      <c r="B68" s="94" t="s">
        <v>638</v>
      </c>
      <c r="C68" s="95" t="s">
        <v>639</v>
      </c>
    </row>
    <row r="69" spans="1:3" ht="14.4">
      <c r="A69" s="93" t="s">
        <v>640</v>
      </c>
      <c r="B69" s="94" t="s">
        <v>641</v>
      </c>
      <c r="C69" s="95" t="s">
        <v>642</v>
      </c>
    </row>
    <row r="70" spans="1:3" ht="14.4">
      <c r="A70" s="93" t="s">
        <v>109</v>
      </c>
      <c r="B70" s="94" t="s">
        <v>110</v>
      </c>
      <c r="C70" s="95" t="s">
        <v>643</v>
      </c>
    </row>
    <row r="71" spans="1:3" ht="14.4">
      <c r="A71" s="93" t="s">
        <v>111</v>
      </c>
      <c r="B71" s="94" t="s">
        <v>112</v>
      </c>
      <c r="C71" s="95" t="s">
        <v>644</v>
      </c>
    </row>
    <row r="72" spans="1:3" ht="14.4">
      <c r="A72" s="93" t="s">
        <v>113</v>
      </c>
      <c r="B72" s="94" t="s">
        <v>114</v>
      </c>
      <c r="C72" s="95" t="s">
        <v>645</v>
      </c>
    </row>
    <row r="73" spans="1:3" ht="14.4">
      <c r="A73" s="93" t="s">
        <v>115</v>
      </c>
      <c r="B73" s="94" t="s">
        <v>116</v>
      </c>
      <c r="C73" s="95" t="s">
        <v>646</v>
      </c>
    </row>
    <row r="74" spans="1:3" ht="14.4">
      <c r="A74" s="93" t="s">
        <v>117</v>
      </c>
      <c r="B74" s="94" t="s">
        <v>118</v>
      </c>
      <c r="C74" s="95" t="s">
        <v>647</v>
      </c>
    </row>
    <row r="75" spans="1:3" ht="14.4">
      <c r="A75" s="93" t="s">
        <v>119</v>
      </c>
      <c r="B75" s="94" t="s">
        <v>120</v>
      </c>
      <c r="C75" s="95" t="s">
        <v>648</v>
      </c>
    </row>
    <row r="76" spans="1:3" ht="14.4">
      <c r="A76" s="93" t="s">
        <v>121</v>
      </c>
      <c r="B76" s="94" t="s">
        <v>649</v>
      </c>
      <c r="C76" s="95" t="s">
        <v>650</v>
      </c>
    </row>
    <row r="77" spans="1:3" ht="14.4">
      <c r="A77" s="93" t="s">
        <v>122</v>
      </c>
      <c r="B77" s="94" t="s">
        <v>123</v>
      </c>
      <c r="C77" s="95" t="s">
        <v>651</v>
      </c>
    </row>
    <row r="78" spans="1:3" ht="14.4">
      <c r="A78" s="93" t="s">
        <v>124</v>
      </c>
      <c r="B78" s="94" t="s">
        <v>125</v>
      </c>
      <c r="C78" s="95" t="s">
        <v>652</v>
      </c>
    </row>
    <row r="79" spans="1:3" ht="14.4">
      <c r="A79" s="93" t="s">
        <v>126</v>
      </c>
      <c r="B79" s="94" t="s">
        <v>127</v>
      </c>
      <c r="C79" s="95" t="s">
        <v>653</v>
      </c>
    </row>
    <row r="80" spans="1:3" ht="14.4">
      <c r="A80" s="93" t="s">
        <v>128</v>
      </c>
      <c r="B80" s="94" t="s">
        <v>129</v>
      </c>
      <c r="C80" s="95" t="s">
        <v>654</v>
      </c>
    </row>
    <row r="81" spans="1:3" ht="14.4">
      <c r="A81" s="93" t="s">
        <v>130</v>
      </c>
      <c r="B81" s="94" t="s">
        <v>131</v>
      </c>
      <c r="C81" s="95" t="s">
        <v>655</v>
      </c>
    </row>
    <row r="82" spans="1:3" ht="14.4">
      <c r="A82" s="93" t="s">
        <v>132</v>
      </c>
      <c r="B82" s="94" t="s">
        <v>133</v>
      </c>
      <c r="C82" s="95" t="s">
        <v>656</v>
      </c>
    </row>
    <row r="83" spans="1:3" ht="14.4">
      <c r="A83" s="93" t="s">
        <v>134</v>
      </c>
      <c r="B83" s="94" t="s">
        <v>135</v>
      </c>
      <c r="C83" s="95" t="s">
        <v>657</v>
      </c>
    </row>
    <row r="84" spans="1:3" ht="14.4">
      <c r="A84" s="93" t="s">
        <v>136</v>
      </c>
      <c r="B84" s="94" t="s">
        <v>137</v>
      </c>
      <c r="C84" s="95" t="s">
        <v>658</v>
      </c>
    </row>
    <row r="85" spans="1:3" ht="14.4">
      <c r="A85" s="93" t="s">
        <v>138</v>
      </c>
      <c r="B85" s="94" t="s">
        <v>446</v>
      </c>
      <c r="C85" s="95" t="s">
        <v>659</v>
      </c>
    </row>
    <row r="86" spans="1:3" ht="14.4">
      <c r="A86" s="93" t="s">
        <v>660</v>
      </c>
      <c r="B86" s="94" t="s">
        <v>661</v>
      </c>
      <c r="C86" s="95" t="s">
        <v>662</v>
      </c>
    </row>
    <row r="87" spans="1:3" ht="14.4">
      <c r="A87" s="93" t="s">
        <v>139</v>
      </c>
      <c r="B87" s="94" t="s">
        <v>140</v>
      </c>
      <c r="C87" s="95" t="s">
        <v>663</v>
      </c>
    </row>
    <row r="88" spans="1:3" ht="14.4">
      <c r="A88" s="93" t="s">
        <v>141</v>
      </c>
      <c r="B88" s="94" t="s">
        <v>142</v>
      </c>
      <c r="C88" s="95" t="s">
        <v>664</v>
      </c>
    </row>
    <row r="89" spans="1:3" ht="14.4">
      <c r="A89" s="93" t="s">
        <v>143</v>
      </c>
      <c r="B89" s="94" t="s">
        <v>144</v>
      </c>
      <c r="C89" s="95" t="s">
        <v>665</v>
      </c>
    </row>
    <row r="90" spans="1:3" ht="14.4">
      <c r="A90" s="93" t="s">
        <v>145</v>
      </c>
      <c r="B90" s="94" t="s">
        <v>146</v>
      </c>
      <c r="C90" s="95" t="s">
        <v>666</v>
      </c>
    </row>
    <row r="91" spans="1:3" ht="14.4">
      <c r="A91" s="93" t="s">
        <v>147</v>
      </c>
      <c r="B91" s="94" t="s">
        <v>148</v>
      </c>
      <c r="C91" s="95" t="s">
        <v>667</v>
      </c>
    </row>
    <row r="92" spans="1:3" ht="14.4">
      <c r="A92" s="93" t="s">
        <v>149</v>
      </c>
      <c r="B92" s="94" t="s">
        <v>150</v>
      </c>
      <c r="C92" s="95" t="s">
        <v>668</v>
      </c>
    </row>
    <row r="93" spans="1:3" ht="14.4">
      <c r="A93" s="93" t="s">
        <v>151</v>
      </c>
      <c r="B93" s="94" t="s">
        <v>669</v>
      </c>
      <c r="C93" s="95" t="s">
        <v>670</v>
      </c>
    </row>
    <row r="94" spans="1:3" ht="14.4">
      <c r="A94" s="93" t="s">
        <v>152</v>
      </c>
      <c r="B94" s="94" t="s">
        <v>153</v>
      </c>
      <c r="C94" s="95" t="s">
        <v>671</v>
      </c>
    </row>
    <row r="95" spans="1:3" ht="14.4">
      <c r="A95" s="93" t="s">
        <v>154</v>
      </c>
      <c r="B95" s="94" t="s">
        <v>155</v>
      </c>
      <c r="C95" s="95" t="s">
        <v>672</v>
      </c>
    </row>
    <row r="96" spans="1:3" ht="14.4">
      <c r="A96" s="93" t="s">
        <v>156</v>
      </c>
      <c r="B96" s="94" t="s">
        <v>157</v>
      </c>
      <c r="C96" s="95" t="s">
        <v>673</v>
      </c>
    </row>
    <row r="97" spans="1:3" ht="14.4">
      <c r="A97" s="93" t="s">
        <v>158</v>
      </c>
      <c r="B97" s="94" t="s">
        <v>159</v>
      </c>
      <c r="C97" s="95" t="s">
        <v>674</v>
      </c>
    </row>
    <row r="98" spans="1:3" ht="14.4">
      <c r="A98" s="93" t="s">
        <v>974</v>
      </c>
      <c r="B98" s="94" t="s">
        <v>975</v>
      </c>
      <c r="C98" s="95" t="s">
        <v>976</v>
      </c>
    </row>
    <row r="99" spans="1:3" ht="14.4">
      <c r="A99" s="93" t="s">
        <v>160</v>
      </c>
      <c r="B99" s="94" t="s">
        <v>161</v>
      </c>
      <c r="C99" s="95" t="s">
        <v>675</v>
      </c>
    </row>
    <row r="100" spans="1:3" ht="14.4">
      <c r="A100" s="93" t="s">
        <v>162</v>
      </c>
      <c r="B100" s="94" t="s">
        <v>163</v>
      </c>
      <c r="C100" s="95" t="s">
        <v>676</v>
      </c>
    </row>
    <row r="101" spans="1:3" ht="14.4">
      <c r="A101" s="93" t="s">
        <v>164</v>
      </c>
      <c r="B101" s="94" t="s">
        <v>165</v>
      </c>
      <c r="C101" s="95" t="s">
        <v>677</v>
      </c>
    </row>
    <row r="102" spans="1:3" ht="14.4">
      <c r="A102" s="93" t="s">
        <v>166</v>
      </c>
      <c r="B102" s="94" t="s">
        <v>167</v>
      </c>
      <c r="C102" s="95" t="s">
        <v>678</v>
      </c>
    </row>
    <row r="103" spans="1:3" ht="14.4">
      <c r="A103" s="93" t="s">
        <v>168</v>
      </c>
      <c r="B103" s="94" t="s">
        <v>169</v>
      </c>
      <c r="C103" s="95" t="s">
        <v>679</v>
      </c>
    </row>
    <row r="104" spans="1:3" ht="14.4">
      <c r="A104" s="93" t="s">
        <v>170</v>
      </c>
      <c r="B104" s="94" t="s">
        <v>171</v>
      </c>
      <c r="C104" s="95" t="s">
        <v>680</v>
      </c>
    </row>
    <row r="105" spans="1:3" ht="14.4">
      <c r="A105" s="93" t="s">
        <v>172</v>
      </c>
      <c r="B105" s="94" t="s">
        <v>173</v>
      </c>
      <c r="C105" s="95" t="s">
        <v>681</v>
      </c>
    </row>
    <row r="106" spans="1:3" ht="14.4">
      <c r="A106" s="93" t="s">
        <v>174</v>
      </c>
      <c r="B106" s="94" t="s">
        <v>682</v>
      </c>
      <c r="C106" s="95" t="s">
        <v>683</v>
      </c>
    </row>
    <row r="107" spans="1:3" ht="14.4">
      <c r="A107" s="93" t="s">
        <v>175</v>
      </c>
      <c r="B107" s="94" t="s">
        <v>176</v>
      </c>
      <c r="C107" s="95" t="s">
        <v>684</v>
      </c>
    </row>
    <row r="108" spans="1:3" ht="14.4">
      <c r="A108" s="93" t="s">
        <v>177</v>
      </c>
      <c r="B108" s="94" t="s">
        <v>178</v>
      </c>
      <c r="C108" s="95" t="s">
        <v>685</v>
      </c>
    </row>
    <row r="109" spans="1:3" ht="14.4">
      <c r="A109" s="93" t="s">
        <v>179</v>
      </c>
      <c r="B109" s="94" t="s">
        <v>180</v>
      </c>
      <c r="C109" s="95" t="s">
        <v>686</v>
      </c>
    </row>
    <row r="110" spans="1:3" ht="14.4">
      <c r="A110" s="93" t="s">
        <v>181</v>
      </c>
      <c r="B110" s="94" t="s">
        <v>182</v>
      </c>
      <c r="C110" s="95" t="s">
        <v>687</v>
      </c>
    </row>
    <row r="111" spans="1:3" ht="14.4">
      <c r="A111" s="93" t="s">
        <v>183</v>
      </c>
      <c r="B111" s="94" t="s">
        <v>184</v>
      </c>
      <c r="C111" s="95" t="s">
        <v>688</v>
      </c>
    </row>
    <row r="112" spans="1:3" ht="14.4">
      <c r="A112" s="93" t="s">
        <v>185</v>
      </c>
      <c r="B112" s="94" t="s">
        <v>186</v>
      </c>
      <c r="C112" s="95" t="s">
        <v>689</v>
      </c>
    </row>
    <row r="113" spans="1:3" ht="14.4">
      <c r="A113" s="93" t="s">
        <v>187</v>
      </c>
      <c r="B113" s="94" t="s">
        <v>188</v>
      </c>
      <c r="C113" s="95" t="s">
        <v>690</v>
      </c>
    </row>
    <row r="114" spans="1:3" ht="14.4">
      <c r="A114" s="93" t="s">
        <v>189</v>
      </c>
      <c r="B114" s="94" t="s">
        <v>190</v>
      </c>
      <c r="C114" s="95" t="s">
        <v>691</v>
      </c>
    </row>
    <row r="115" spans="1:3" ht="14.4">
      <c r="A115" s="93" t="s">
        <v>191</v>
      </c>
      <c r="B115" s="94" t="s">
        <v>192</v>
      </c>
      <c r="C115" s="95" t="s">
        <v>692</v>
      </c>
    </row>
    <row r="116" spans="1:3" ht="14.4">
      <c r="A116" s="93" t="s">
        <v>193</v>
      </c>
      <c r="B116" s="94" t="s">
        <v>194</v>
      </c>
      <c r="C116" s="95" t="s">
        <v>693</v>
      </c>
    </row>
    <row r="117" spans="1:3" ht="14.4">
      <c r="A117" s="93" t="s">
        <v>195</v>
      </c>
      <c r="B117" s="94" t="s">
        <v>694</v>
      </c>
      <c r="C117" s="95" t="s">
        <v>695</v>
      </c>
    </row>
    <row r="118" spans="1:3" ht="14.4">
      <c r="A118" s="93" t="s">
        <v>696</v>
      </c>
      <c r="B118" s="94" t="s">
        <v>697</v>
      </c>
      <c r="C118" s="95" t="s">
        <v>698</v>
      </c>
    </row>
    <row r="119" spans="1:3" ht="14.4">
      <c r="A119" s="93" t="s">
        <v>196</v>
      </c>
      <c r="B119" s="94" t="s">
        <v>197</v>
      </c>
      <c r="C119" s="95" t="s">
        <v>699</v>
      </c>
    </row>
    <row r="120" spans="1:3" ht="14.4">
      <c r="A120" s="93" t="s">
        <v>700</v>
      </c>
      <c r="B120" s="94" t="s">
        <v>445</v>
      </c>
      <c r="C120" s="95" t="s">
        <v>701</v>
      </c>
    </row>
    <row r="121" spans="1:3" ht="14.4">
      <c r="A121" s="93" t="s">
        <v>198</v>
      </c>
      <c r="B121" s="94" t="s">
        <v>702</v>
      </c>
      <c r="C121" s="95" t="s">
        <v>703</v>
      </c>
    </row>
    <row r="122" spans="1:3" ht="14.4">
      <c r="A122" s="93" t="s">
        <v>199</v>
      </c>
      <c r="B122" s="94" t="s">
        <v>704</v>
      </c>
      <c r="C122" s="95" t="s">
        <v>705</v>
      </c>
    </row>
    <row r="123" spans="1:3" ht="14.4">
      <c r="A123" s="93" t="s">
        <v>200</v>
      </c>
      <c r="B123" s="94" t="s">
        <v>201</v>
      </c>
      <c r="C123" s="95" t="s">
        <v>706</v>
      </c>
    </row>
    <row r="124" spans="1:3" ht="14.4">
      <c r="A124" s="93" t="s">
        <v>202</v>
      </c>
      <c r="B124" s="94" t="s">
        <v>203</v>
      </c>
      <c r="C124" s="95" t="s">
        <v>707</v>
      </c>
    </row>
    <row r="125" spans="1:3" ht="14.4">
      <c r="A125" s="93" t="s">
        <v>708</v>
      </c>
      <c r="B125" s="94" t="s">
        <v>709</v>
      </c>
      <c r="C125" s="95" t="s">
        <v>710</v>
      </c>
    </row>
    <row r="126" spans="1:3" ht="14.4">
      <c r="A126" s="93" t="s">
        <v>204</v>
      </c>
      <c r="B126" s="94" t="s">
        <v>450</v>
      </c>
      <c r="C126" s="95" t="s">
        <v>711</v>
      </c>
    </row>
    <row r="127" spans="1:3" ht="14.4">
      <c r="A127" s="93" t="s">
        <v>205</v>
      </c>
      <c r="B127" s="94" t="s">
        <v>206</v>
      </c>
      <c r="C127" s="95" t="s">
        <v>712</v>
      </c>
    </row>
    <row r="128" spans="1:3" ht="14.4">
      <c r="A128" s="93" t="s">
        <v>207</v>
      </c>
      <c r="B128" s="94" t="s">
        <v>208</v>
      </c>
      <c r="C128" s="95" t="s">
        <v>713</v>
      </c>
    </row>
    <row r="129" spans="1:3" ht="14.4">
      <c r="A129" s="93" t="s">
        <v>209</v>
      </c>
      <c r="B129" s="94" t="s">
        <v>210</v>
      </c>
      <c r="C129" s="95" t="s">
        <v>714</v>
      </c>
    </row>
    <row r="130" spans="1:3" ht="14.4">
      <c r="A130" s="93" t="s">
        <v>211</v>
      </c>
      <c r="B130" s="94" t="s">
        <v>212</v>
      </c>
      <c r="C130" s="95" t="s">
        <v>715</v>
      </c>
    </row>
    <row r="131" spans="1:3" ht="14.4">
      <c r="A131" s="93" t="s">
        <v>213</v>
      </c>
      <c r="B131" s="94" t="s">
        <v>214</v>
      </c>
      <c r="C131" s="95" t="s">
        <v>716</v>
      </c>
    </row>
    <row r="132" spans="1:3" ht="14.4">
      <c r="A132" s="93" t="s">
        <v>215</v>
      </c>
      <c r="B132" s="94" t="s">
        <v>216</v>
      </c>
      <c r="C132" s="95" t="s">
        <v>717</v>
      </c>
    </row>
    <row r="133" spans="1:3" ht="14.4">
      <c r="A133" s="93" t="s">
        <v>217</v>
      </c>
      <c r="B133" s="94" t="s">
        <v>218</v>
      </c>
      <c r="C133" s="95" t="s">
        <v>718</v>
      </c>
    </row>
    <row r="134" spans="1:3" ht="14.4">
      <c r="A134" s="93" t="s">
        <v>219</v>
      </c>
      <c r="B134" s="94" t="s">
        <v>220</v>
      </c>
      <c r="C134" s="95" t="s">
        <v>719</v>
      </c>
    </row>
    <row r="135" spans="1:3" ht="14.4">
      <c r="A135" s="93" t="s">
        <v>221</v>
      </c>
      <c r="B135" s="94" t="s">
        <v>222</v>
      </c>
      <c r="C135" s="95" t="s">
        <v>720</v>
      </c>
    </row>
    <row r="136" spans="1:3" ht="14.4">
      <c r="A136" s="93" t="s">
        <v>223</v>
      </c>
      <c r="B136" s="94" t="s">
        <v>442</v>
      </c>
      <c r="C136" s="95" t="s">
        <v>721</v>
      </c>
    </row>
    <row r="137" spans="1:3" ht="14.4">
      <c r="A137" s="93" t="s">
        <v>224</v>
      </c>
      <c r="B137" s="94" t="s">
        <v>722</v>
      </c>
      <c r="C137" s="95" t="s">
        <v>723</v>
      </c>
    </row>
    <row r="138" spans="1:3" ht="14.4">
      <c r="A138" s="93" t="s">
        <v>225</v>
      </c>
      <c r="B138" s="94" t="s">
        <v>724</v>
      </c>
      <c r="C138" s="95" t="s">
        <v>725</v>
      </c>
    </row>
    <row r="139" spans="1:3" ht="14.4">
      <c r="A139" s="93" t="s">
        <v>226</v>
      </c>
      <c r="B139" s="94" t="s">
        <v>227</v>
      </c>
      <c r="C139" s="95" t="s">
        <v>726</v>
      </c>
    </row>
    <row r="140" spans="1:3" ht="14.4">
      <c r="A140" s="93" t="s">
        <v>228</v>
      </c>
      <c r="B140" s="94" t="s">
        <v>229</v>
      </c>
      <c r="C140" s="95" t="s">
        <v>727</v>
      </c>
    </row>
    <row r="141" spans="1:3" ht="14.4">
      <c r="A141" s="93" t="s">
        <v>230</v>
      </c>
      <c r="B141" s="94" t="s">
        <v>231</v>
      </c>
      <c r="C141" s="95" t="s">
        <v>728</v>
      </c>
    </row>
    <row r="142" spans="1:3" ht="14.4">
      <c r="A142" s="93" t="s">
        <v>232</v>
      </c>
      <c r="B142" s="94" t="s">
        <v>233</v>
      </c>
      <c r="C142" s="95" t="s">
        <v>729</v>
      </c>
    </row>
    <row r="143" spans="1:3" ht="14.4">
      <c r="A143" s="93" t="s">
        <v>234</v>
      </c>
      <c r="B143" s="94" t="s">
        <v>235</v>
      </c>
      <c r="C143" s="95" t="s">
        <v>730</v>
      </c>
    </row>
    <row r="144" spans="1:3" ht="14.4">
      <c r="A144" s="93" t="s">
        <v>236</v>
      </c>
      <c r="B144" s="94" t="s">
        <v>237</v>
      </c>
      <c r="C144" s="95" t="s">
        <v>731</v>
      </c>
    </row>
    <row r="145" spans="1:3" ht="14.4">
      <c r="A145" s="93" t="s">
        <v>238</v>
      </c>
      <c r="B145" s="94" t="s">
        <v>239</v>
      </c>
      <c r="C145" s="95" t="s">
        <v>732</v>
      </c>
    </row>
    <row r="146" spans="1:3" ht="14.4">
      <c r="A146" s="93" t="s">
        <v>240</v>
      </c>
      <c r="B146" s="94" t="s">
        <v>241</v>
      </c>
      <c r="C146" s="95" t="s">
        <v>733</v>
      </c>
    </row>
    <row r="147" spans="1:3" ht="14.4">
      <c r="A147" s="93" t="s">
        <v>242</v>
      </c>
      <c r="B147" s="94" t="s">
        <v>243</v>
      </c>
      <c r="C147" s="95" t="s">
        <v>734</v>
      </c>
    </row>
    <row r="148" spans="1:3" ht="14.4">
      <c r="A148" s="93" t="s">
        <v>244</v>
      </c>
      <c r="B148" s="94" t="s">
        <v>735</v>
      </c>
      <c r="C148" s="95" t="s">
        <v>736</v>
      </c>
    </row>
    <row r="149" spans="1:3" ht="14.4">
      <c r="A149" s="93" t="s">
        <v>245</v>
      </c>
      <c r="B149" s="94" t="s">
        <v>246</v>
      </c>
      <c r="C149" s="95" t="s">
        <v>737</v>
      </c>
    </row>
    <row r="150" spans="1:3" ht="14.4">
      <c r="A150" s="93" t="s">
        <v>247</v>
      </c>
      <c r="B150" s="94" t="s">
        <v>738</v>
      </c>
      <c r="C150" s="95" t="s">
        <v>739</v>
      </c>
    </row>
    <row r="151" spans="1:3" ht="14.4">
      <c r="A151" s="93" t="s">
        <v>248</v>
      </c>
      <c r="B151" s="94" t="s">
        <v>249</v>
      </c>
      <c r="C151" s="95" t="s">
        <v>740</v>
      </c>
    </row>
    <row r="152" spans="1:3" ht="14.4">
      <c r="A152" s="93" t="s">
        <v>250</v>
      </c>
      <c r="B152" s="94" t="s">
        <v>251</v>
      </c>
      <c r="C152" s="95" t="s">
        <v>741</v>
      </c>
    </row>
    <row r="153" spans="1:3" ht="14.4">
      <c r="A153" s="93" t="s">
        <v>252</v>
      </c>
      <c r="B153" s="94" t="s">
        <v>253</v>
      </c>
      <c r="C153" s="95" t="s">
        <v>742</v>
      </c>
    </row>
    <row r="154" spans="1:3" ht="14.4">
      <c r="A154" s="93" t="s">
        <v>254</v>
      </c>
      <c r="B154" s="94" t="s">
        <v>255</v>
      </c>
      <c r="C154" s="95" t="s">
        <v>743</v>
      </c>
    </row>
    <row r="155" spans="1:3" ht="14.4">
      <c r="A155" s="93" t="s">
        <v>256</v>
      </c>
      <c r="B155" s="94" t="s">
        <v>257</v>
      </c>
      <c r="C155" s="95" t="s">
        <v>744</v>
      </c>
    </row>
    <row r="156" spans="1:3" ht="14.4">
      <c r="A156" s="93" t="s">
        <v>258</v>
      </c>
      <c r="B156" s="94" t="s">
        <v>259</v>
      </c>
      <c r="C156" s="95" t="s">
        <v>745</v>
      </c>
    </row>
    <row r="157" spans="1:3" ht="14.4">
      <c r="A157" s="93" t="s">
        <v>260</v>
      </c>
      <c r="B157" s="94" t="s">
        <v>261</v>
      </c>
      <c r="C157" s="95" t="s">
        <v>746</v>
      </c>
    </row>
    <row r="158" spans="1:3" ht="14.4">
      <c r="A158" s="93" t="s">
        <v>262</v>
      </c>
      <c r="B158" s="94" t="s">
        <v>263</v>
      </c>
      <c r="C158" s="95" t="s">
        <v>747</v>
      </c>
    </row>
    <row r="159" spans="1:3" ht="14.4">
      <c r="A159" s="93" t="s">
        <v>264</v>
      </c>
      <c r="B159" s="94" t="s">
        <v>265</v>
      </c>
      <c r="C159" s="95" t="s">
        <v>748</v>
      </c>
    </row>
    <row r="160" spans="1:3" ht="14.4">
      <c r="A160" s="93" t="s">
        <v>266</v>
      </c>
      <c r="B160" s="94" t="s">
        <v>749</v>
      </c>
      <c r="C160" s="95" t="s">
        <v>750</v>
      </c>
    </row>
    <row r="161" spans="1:3" ht="14.4">
      <c r="A161" s="93" t="s">
        <v>267</v>
      </c>
      <c r="B161" s="94" t="s">
        <v>268</v>
      </c>
      <c r="C161" s="95" t="s">
        <v>751</v>
      </c>
    </row>
    <row r="162" spans="1:3" ht="14.4">
      <c r="A162" s="93" t="s">
        <v>269</v>
      </c>
      <c r="B162" s="94" t="s">
        <v>270</v>
      </c>
      <c r="C162" s="95" t="s">
        <v>752</v>
      </c>
    </row>
    <row r="163" spans="1:3" ht="14.4">
      <c r="A163" s="93" t="s">
        <v>271</v>
      </c>
      <c r="B163" s="94" t="s">
        <v>272</v>
      </c>
      <c r="C163" s="95" t="s">
        <v>273</v>
      </c>
    </row>
    <row r="164" spans="1:3" ht="14.4">
      <c r="A164" s="93" t="s">
        <v>274</v>
      </c>
      <c r="B164" s="94" t="s">
        <v>275</v>
      </c>
      <c r="C164" s="95" t="s">
        <v>753</v>
      </c>
    </row>
    <row r="165" spans="1:3" ht="14.4">
      <c r="A165" s="93" t="s">
        <v>276</v>
      </c>
      <c r="B165" s="94" t="s">
        <v>277</v>
      </c>
      <c r="C165" s="95" t="s">
        <v>754</v>
      </c>
    </row>
    <row r="166" spans="1:3" ht="14.4">
      <c r="A166" s="93" t="s">
        <v>278</v>
      </c>
      <c r="B166" s="94" t="s">
        <v>279</v>
      </c>
      <c r="C166" s="95" t="s">
        <v>755</v>
      </c>
    </row>
    <row r="167" spans="1:3" ht="14.4">
      <c r="A167" s="93" t="s">
        <v>280</v>
      </c>
      <c r="B167" s="94" t="s">
        <v>281</v>
      </c>
      <c r="C167" s="95" t="s">
        <v>756</v>
      </c>
    </row>
    <row r="168" spans="1:3" ht="14.4">
      <c r="A168" s="93" t="s">
        <v>282</v>
      </c>
      <c r="B168" s="94" t="s">
        <v>443</v>
      </c>
      <c r="C168" s="95" t="s">
        <v>757</v>
      </c>
    </row>
    <row r="169" spans="1:3" ht="14.4">
      <c r="A169" s="93" t="s">
        <v>283</v>
      </c>
      <c r="B169" s="94" t="s">
        <v>284</v>
      </c>
      <c r="C169" s="95" t="s">
        <v>758</v>
      </c>
    </row>
    <row r="170" spans="1:3" ht="14.4">
      <c r="A170" s="93" t="s">
        <v>285</v>
      </c>
      <c r="B170" s="94" t="s">
        <v>286</v>
      </c>
      <c r="C170" s="95" t="s">
        <v>759</v>
      </c>
    </row>
    <row r="171" spans="1:3" ht="14.4">
      <c r="A171" s="93" t="s">
        <v>287</v>
      </c>
      <c r="B171" s="94" t="s">
        <v>760</v>
      </c>
      <c r="C171" s="95" t="s">
        <v>761</v>
      </c>
    </row>
    <row r="172" spans="1:3" ht="14.4">
      <c r="A172" s="93" t="s">
        <v>288</v>
      </c>
      <c r="B172" s="94" t="s">
        <v>289</v>
      </c>
      <c r="C172" s="95" t="s">
        <v>762</v>
      </c>
    </row>
    <row r="173" spans="1:3" ht="14.4">
      <c r="A173" s="93" t="s">
        <v>290</v>
      </c>
      <c r="B173" s="94" t="s">
        <v>291</v>
      </c>
      <c r="C173" s="95" t="s">
        <v>763</v>
      </c>
    </row>
    <row r="174" spans="1:3" ht="14.4">
      <c r="A174" s="93" t="s">
        <v>292</v>
      </c>
      <c r="B174" s="94" t="s">
        <v>293</v>
      </c>
      <c r="C174" s="95" t="s">
        <v>764</v>
      </c>
    </row>
    <row r="175" spans="1:3" ht="14.4">
      <c r="A175" s="93" t="s">
        <v>451</v>
      </c>
      <c r="B175" s="94" t="s">
        <v>452</v>
      </c>
      <c r="C175" s="95" t="s">
        <v>765</v>
      </c>
    </row>
    <row r="176" spans="1:3" ht="14.4">
      <c r="A176" s="93" t="s">
        <v>294</v>
      </c>
      <c r="B176" s="94" t="s">
        <v>295</v>
      </c>
      <c r="C176" s="95" t="s">
        <v>766</v>
      </c>
    </row>
    <row r="177" spans="1:3" ht="14.4">
      <c r="A177" s="93" t="s">
        <v>296</v>
      </c>
      <c r="B177" s="94" t="s">
        <v>297</v>
      </c>
      <c r="C177" s="95" t="s">
        <v>767</v>
      </c>
    </row>
    <row r="178" spans="1:3" ht="14.4">
      <c r="A178" s="93" t="s">
        <v>768</v>
      </c>
      <c r="B178" s="94" t="s">
        <v>444</v>
      </c>
      <c r="C178" s="95" t="s">
        <v>769</v>
      </c>
    </row>
    <row r="179" spans="1:3" ht="14.4">
      <c r="A179" s="93" t="s">
        <v>299</v>
      </c>
      <c r="B179" s="94" t="s">
        <v>300</v>
      </c>
      <c r="C179" s="95" t="s">
        <v>770</v>
      </c>
    </row>
    <row r="180" spans="1:3" ht="14.4">
      <c r="A180" s="93" t="s">
        <v>301</v>
      </c>
      <c r="B180" s="94" t="s">
        <v>302</v>
      </c>
      <c r="C180" s="95" t="s">
        <v>771</v>
      </c>
    </row>
    <row r="181" spans="1:3" ht="14.4">
      <c r="A181" s="93" t="s">
        <v>303</v>
      </c>
      <c r="B181" s="94" t="s">
        <v>304</v>
      </c>
      <c r="C181" s="95" t="s">
        <v>772</v>
      </c>
    </row>
    <row r="182" spans="1:3" ht="14.4">
      <c r="A182" s="93" t="s">
        <v>305</v>
      </c>
      <c r="B182" s="94" t="s">
        <v>306</v>
      </c>
      <c r="C182" s="95" t="s">
        <v>773</v>
      </c>
    </row>
    <row r="183" spans="1:3" ht="14.4">
      <c r="A183" s="93" t="s">
        <v>307</v>
      </c>
      <c r="B183" s="94" t="s">
        <v>774</v>
      </c>
      <c r="C183" s="95" t="s">
        <v>775</v>
      </c>
    </row>
    <row r="184" spans="1:3" ht="14.4">
      <c r="A184" s="93" t="s">
        <v>308</v>
      </c>
      <c r="B184" s="94" t="s">
        <v>309</v>
      </c>
      <c r="C184" s="95" t="s">
        <v>776</v>
      </c>
    </row>
    <row r="185" spans="1:3" ht="14.4">
      <c r="A185" s="93" t="s">
        <v>310</v>
      </c>
      <c r="B185" s="94" t="s">
        <v>777</v>
      </c>
      <c r="C185" s="95" t="s">
        <v>778</v>
      </c>
    </row>
    <row r="186" spans="1:3" ht="14.4">
      <c r="A186" s="93" t="s">
        <v>311</v>
      </c>
      <c r="B186" s="94" t="s">
        <v>312</v>
      </c>
      <c r="C186" s="95" t="s">
        <v>779</v>
      </c>
    </row>
    <row r="187" spans="1:3" ht="14.4">
      <c r="A187" s="93" t="s">
        <v>313</v>
      </c>
      <c r="B187" s="94" t="s">
        <v>780</v>
      </c>
      <c r="C187" s="95" t="s">
        <v>781</v>
      </c>
    </row>
    <row r="188" spans="1:3" ht="14.4">
      <c r="A188" s="93" t="s">
        <v>314</v>
      </c>
      <c r="B188" s="94" t="s">
        <v>315</v>
      </c>
      <c r="C188" s="95" t="s">
        <v>782</v>
      </c>
    </row>
    <row r="189" spans="1:3" ht="14.4">
      <c r="A189" s="93" t="s">
        <v>316</v>
      </c>
      <c r="B189" s="94" t="s">
        <v>317</v>
      </c>
      <c r="C189" s="95" t="s">
        <v>783</v>
      </c>
    </row>
    <row r="190" spans="1:3" ht="14.4">
      <c r="A190" s="93" t="s">
        <v>318</v>
      </c>
      <c r="B190" s="94" t="s">
        <v>319</v>
      </c>
      <c r="C190" s="95" t="s">
        <v>784</v>
      </c>
    </row>
    <row r="191" spans="1:3" ht="14.4">
      <c r="A191" s="93" t="s">
        <v>320</v>
      </c>
      <c r="B191" s="94" t="s">
        <v>321</v>
      </c>
      <c r="C191" s="95" t="s">
        <v>785</v>
      </c>
    </row>
    <row r="192" spans="1:3" ht="14.4">
      <c r="A192" s="93" t="s">
        <v>322</v>
      </c>
      <c r="B192" s="94" t="s">
        <v>323</v>
      </c>
      <c r="C192" s="95" t="s">
        <v>786</v>
      </c>
    </row>
    <row r="193" spans="1:3" ht="14.4">
      <c r="A193" s="93" t="s">
        <v>324</v>
      </c>
      <c r="B193" s="94" t="s">
        <v>325</v>
      </c>
      <c r="C193" s="95" t="s">
        <v>787</v>
      </c>
    </row>
    <row r="194" spans="1:3" ht="14.4">
      <c r="A194" s="93" t="s">
        <v>326</v>
      </c>
      <c r="B194" s="94" t="s">
        <v>968</v>
      </c>
      <c r="C194" s="95" t="s">
        <v>788</v>
      </c>
    </row>
    <row r="195" spans="1:3" ht="14.4">
      <c r="A195" s="93" t="s">
        <v>327</v>
      </c>
      <c r="B195" s="94" t="s">
        <v>969</v>
      </c>
      <c r="C195" s="95" t="s">
        <v>789</v>
      </c>
    </row>
    <row r="196" spans="1:3" ht="14.4">
      <c r="A196" s="93" t="s">
        <v>790</v>
      </c>
      <c r="B196" s="94" t="s">
        <v>791</v>
      </c>
      <c r="C196" s="95" t="s">
        <v>792</v>
      </c>
    </row>
    <row r="197" spans="1:3" ht="14.4">
      <c r="A197" s="93" t="s">
        <v>328</v>
      </c>
      <c r="B197" s="94" t="s">
        <v>453</v>
      </c>
      <c r="C197" s="95" t="s">
        <v>793</v>
      </c>
    </row>
    <row r="198" spans="1:3" ht="14.4">
      <c r="A198" s="93" t="s">
        <v>329</v>
      </c>
      <c r="B198" s="94" t="s">
        <v>794</v>
      </c>
      <c r="C198" s="95" t="s">
        <v>795</v>
      </c>
    </row>
    <row r="199" spans="1:3" ht="14.4">
      <c r="A199" s="93" t="s">
        <v>330</v>
      </c>
      <c r="B199" s="94" t="s">
        <v>970</v>
      </c>
      <c r="C199" s="95" t="s">
        <v>796</v>
      </c>
    </row>
    <row r="200" spans="1:3" ht="14.4">
      <c r="A200" s="93" t="s">
        <v>331</v>
      </c>
      <c r="B200" s="94" t="s">
        <v>332</v>
      </c>
      <c r="C200" s="95" t="s">
        <v>797</v>
      </c>
    </row>
    <row r="201" spans="1:3" ht="14.4">
      <c r="A201" s="93" t="s">
        <v>333</v>
      </c>
      <c r="B201" s="94" t="s">
        <v>334</v>
      </c>
      <c r="C201" s="95" t="s">
        <v>798</v>
      </c>
    </row>
    <row r="202" spans="1:3" ht="14.4">
      <c r="A202" s="93" t="s">
        <v>335</v>
      </c>
      <c r="B202" s="94" t="s">
        <v>799</v>
      </c>
      <c r="C202" s="95" t="s">
        <v>800</v>
      </c>
    </row>
    <row r="203" spans="1:3" ht="14.4">
      <c r="A203" s="93" t="s">
        <v>336</v>
      </c>
      <c r="B203" s="94" t="s">
        <v>337</v>
      </c>
      <c r="C203" s="95" t="s">
        <v>801</v>
      </c>
    </row>
    <row r="204" spans="1:3" ht="14.4">
      <c r="A204" s="93" t="s">
        <v>338</v>
      </c>
      <c r="B204" s="94" t="s">
        <v>339</v>
      </c>
      <c r="C204" s="95" t="s">
        <v>802</v>
      </c>
    </row>
    <row r="205" spans="1:3" ht="14.4">
      <c r="A205" s="93" t="s">
        <v>340</v>
      </c>
      <c r="B205" s="94" t="s">
        <v>454</v>
      </c>
      <c r="C205" s="95" t="s">
        <v>803</v>
      </c>
    </row>
    <row r="206" spans="1:3" ht="14.4">
      <c r="A206" s="93" t="s">
        <v>343</v>
      </c>
      <c r="B206" s="94" t="s">
        <v>344</v>
      </c>
      <c r="C206" s="95" t="s">
        <v>804</v>
      </c>
    </row>
    <row r="207" spans="1:3" ht="14.4">
      <c r="A207" s="93" t="s">
        <v>345</v>
      </c>
      <c r="B207" s="94" t="s">
        <v>346</v>
      </c>
      <c r="C207" s="95" t="s">
        <v>805</v>
      </c>
    </row>
    <row r="208" spans="1:3" ht="14.4">
      <c r="A208" s="93" t="s">
        <v>347</v>
      </c>
      <c r="B208" s="94" t="s">
        <v>348</v>
      </c>
      <c r="C208" s="95" t="s">
        <v>806</v>
      </c>
    </row>
    <row r="209" spans="1:3" ht="14.4">
      <c r="A209" s="93" t="s">
        <v>349</v>
      </c>
      <c r="B209" s="94" t="s">
        <v>350</v>
      </c>
      <c r="C209" s="95" t="s">
        <v>807</v>
      </c>
    </row>
    <row r="210" spans="1:3" ht="14.4">
      <c r="A210" s="93" t="s">
        <v>351</v>
      </c>
      <c r="B210" s="94" t="s">
        <v>352</v>
      </c>
      <c r="C210" s="95" t="s">
        <v>808</v>
      </c>
    </row>
    <row r="211" spans="1:3" ht="14.4">
      <c r="A211" s="93" t="s">
        <v>353</v>
      </c>
      <c r="B211" s="94" t="s">
        <v>354</v>
      </c>
      <c r="C211" s="95" t="s">
        <v>809</v>
      </c>
    </row>
    <row r="212" spans="1:3" ht="14.4">
      <c r="A212" s="93" t="s">
        <v>355</v>
      </c>
      <c r="B212" s="94" t="s">
        <v>356</v>
      </c>
      <c r="C212" s="95" t="s">
        <v>810</v>
      </c>
    </row>
    <row r="213" spans="1:3" ht="14.4">
      <c r="A213" s="93" t="s">
        <v>357</v>
      </c>
      <c r="B213" s="94" t="s">
        <v>358</v>
      </c>
      <c r="C213" s="95" t="s">
        <v>811</v>
      </c>
    </row>
    <row r="214" spans="1:3" ht="14.4">
      <c r="A214" s="93" t="s">
        <v>359</v>
      </c>
      <c r="B214" s="94" t="s">
        <v>360</v>
      </c>
      <c r="C214" s="95" t="s">
        <v>812</v>
      </c>
    </row>
    <row r="215" spans="1:3" ht="14.4">
      <c r="A215" s="93" t="s">
        <v>361</v>
      </c>
      <c r="B215" s="94" t="s">
        <v>362</v>
      </c>
      <c r="C215" s="95" t="s">
        <v>813</v>
      </c>
    </row>
    <row r="216" spans="1:3" ht="14.4">
      <c r="A216" s="93" t="s">
        <v>363</v>
      </c>
      <c r="B216" s="94" t="s">
        <v>364</v>
      </c>
      <c r="C216" s="95" t="s">
        <v>814</v>
      </c>
    </row>
    <row r="217" spans="1:3" ht="14.4">
      <c r="A217" s="93" t="s">
        <v>365</v>
      </c>
      <c r="B217" s="94" t="s">
        <v>366</v>
      </c>
      <c r="C217" s="95" t="s">
        <v>815</v>
      </c>
    </row>
    <row r="218" spans="1:3" ht="14.4">
      <c r="A218" s="93" t="s">
        <v>367</v>
      </c>
      <c r="B218" s="94" t="s">
        <v>816</v>
      </c>
      <c r="C218" s="95" t="s">
        <v>817</v>
      </c>
    </row>
    <row r="219" spans="1:3" ht="14.4">
      <c r="A219" s="93" t="s">
        <v>368</v>
      </c>
      <c r="B219" s="94" t="s">
        <v>369</v>
      </c>
      <c r="C219" s="95" t="s">
        <v>818</v>
      </c>
    </row>
    <row r="220" spans="1:3" ht="14.4">
      <c r="A220" s="93" t="s">
        <v>370</v>
      </c>
      <c r="B220" s="94" t="s">
        <v>371</v>
      </c>
      <c r="C220" s="95" t="s">
        <v>819</v>
      </c>
    </row>
    <row r="221" spans="1:3" ht="14.4">
      <c r="A221" s="93" t="s">
        <v>372</v>
      </c>
      <c r="B221" s="94" t="s">
        <v>373</v>
      </c>
      <c r="C221" s="95" t="s">
        <v>820</v>
      </c>
    </row>
    <row r="222" spans="1:3" ht="14.4">
      <c r="A222" s="93" t="s">
        <v>374</v>
      </c>
      <c r="B222" s="94" t="s">
        <v>375</v>
      </c>
      <c r="C222" s="95" t="s">
        <v>821</v>
      </c>
    </row>
    <row r="223" spans="1:3" ht="14.4">
      <c r="A223" s="93" t="s">
        <v>822</v>
      </c>
      <c r="B223" s="94" t="s">
        <v>823</v>
      </c>
      <c r="C223" s="95" t="s">
        <v>824</v>
      </c>
    </row>
    <row r="224" spans="1:3" ht="14.4">
      <c r="A224" s="93" t="s">
        <v>376</v>
      </c>
      <c r="B224" s="94" t="s">
        <v>377</v>
      </c>
      <c r="C224" s="95" t="s">
        <v>825</v>
      </c>
    </row>
    <row r="225" spans="1:3" ht="14.4">
      <c r="A225" s="93" t="s">
        <v>378</v>
      </c>
      <c r="B225" s="94" t="s">
        <v>826</v>
      </c>
      <c r="C225" s="95" t="s">
        <v>827</v>
      </c>
    </row>
    <row r="226" spans="1:3" ht="14.4">
      <c r="A226" s="93" t="s">
        <v>379</v>
      </c>
      <c r="B226" s="94" t="s">
        <v>380</v>
      </c>
      <c r="C226" s="95" t="s">
        <v>828</v>
      </c>
    </row>
    <row r="227" spans="1:3" ht="14.4">
      <c r="A227" s="93" t="s">
        <v>381</v>
      </c>
      <c r="B227" s="94" t="s">
        <v>382</v>
      </c>
      <c r="C227" s="95" t="s">
        <v>829</v>
      </c>
    </row>
    <row r="228" spans="1:3" ht="14.4">
      <c r="A228" s="93" t="s">
        <v>383</v>
      </c>
      <c r="B228" s="94" t="s">
        <v>384</v>
      </c>
      <c r="C228" s="95" t="s">
        <v>830</v>
      </c>
    </row>
    <row r="229" spans="1:3" ht="14.4">
      <c r="A229" s="93" t="s">
        <v>385</v>
      </c>
      <c r="B229" s="94" t="s">
        <v>386</v>
      </c>
      <c r="C229" s="95" t="s">
        <v>831</v>
      </c>
    </row>
    <row r="230" spans="1:3" ht="14.4">
      <c r="A230" s="93" t="s">
        <v>387</v>
      </c>
      <c r="B230" s="94" t="s">
        <v>388</v>
      </c>
      <c r="C230" s="95" t="s">
        <v>832</v>
      </c>
    </row>
    <row r="231" spans="1:3" ht="14.4">
      <c r="A231" s="93" t="s">
        <v>389</v>
      </c>
      <c r="B231" s="94" t="s">
        <v>390</v>
      </c>
      <c r="C231" s="95" t="s">
        <v>833</v>
      </c>
    </row>
    <row r="232" spans="1:3" ht="14.4">
      <c r="A232" s="93" t="s">
        <v>391</v>
      </c>
      <c r="B232" s="94" t="s">
        <v>392</v>
      </c>
      <c r="C232" s="95" t="s">
        <v>834</v>
      </c>
    </row>
    <row r="233" spans="1:3" ht="14.4">
      <c r="A233" s="93" t="s">
        <v>393</v>
      </c>
      <c r="B233" s="94" t="s">
        <v>394</v>
      </c>
      <c r="C233" s="95" t="s">
        <v>835</v>
      </c>
    </row>
    <row r="234" spans="1:3" ht="14.4">
      <c r="A234" s="93" t="s">
        <v>341</v>
      </c>
      <c r="B234" s="94" t="s">
        <v>342</v>
      </c>
      <c r="C234" s="95" t="s">
        <v>836</v>
      </c>
    </row>
    <row r="235" spans="1:3" ht="14.4">
      <c r="A235" s="93" t="s">
        <v>395</v>
      </c>
      <c r="B235" s="94" t="s">
        <v>396</v>
      </c>
      <c r="C235" s="95" t="s">
        <v>837</v>
      </c>
    </row>
    <row r="236" spans="1:3" ht="14.4">
      <c r="A236" s="93" t="s">
        <v>397</v>
      </c>
      <c r="B236" s="94" t="s">
        <v>398</v>
      </c>
      <c r="C236" s="95" t="s">
        <v>838</v>
      </c>
    </row>
    <row r="237" spans="1:3" ht="14.4">
      <c r="A237" s="96" t="s">
        <v>399</v>
      </c>
      <c r="B237" s="97" t="s">
        <v>400</v>
      </c>
      <c r="C237" s="98" t="s">
        <v>839</v>
      </c>
    </row>
    <row r="238" spans="1:3" ht="14.4">
      <c r="A238" s="93" t="s">
        <v>401</v>
      </c>
      <c r="B238" s="94" t="s">
        <v>402</v>
      </c>
      <c r="C238" s="95" t="s">
        <v>840</v>
      </c>
    </row>
    <row r="239" spans="1:3" ht="14.4">
      <c r="A239" s="93" t="s">
        <v>403</v>
      </c>
      <c r="B239" s="94" t="s">
        <v>404</v>
      </c>
      <c r="C239" s="95" t="s">
        <v>841</v>
      </c>
    </row>
    <row r="240" spans="1:3" ht="14.4">
      <c r="A240" s="93" t="s">
        <v>405</v>
      </c>
      <c r="B240" s="94" t="s">
        <v>406</v>
      </c>
      <c r="C240" s="95" t="s">
        <v>842</v>
      </c>
    </row>
    <row r="241" spans="1:3" ht="14.4">
      <c r="A241" s="93" t="s">
        <v>407</v>
      </c>
      <c r="B241" s="94" t="s">
        <v>843</v>
      </c>
      <c r="C241" s="95" t="s">
        <v>844</v>
      </c>
    </row>
    <row r="242" spans="1:3" ht="14.4">
      <c r="A242" s="93" t="s">
        <v>409</v>
      </c>
      <c r="B242" s="94" t="s">
        <v>410</v>
      </c>
      <c r="C242" s="95" t="s">
        <v>845</v>
      </c>
    </row>
    <row r="243" spans="1:3" ht="14.4">
      <c r="A243" s="93" t="s">
        <v>411</v>
      </c>
      <c r="B243" s="94" t="s">
        <v>412</v>
      </c>
      <c r="C243" s="95" t="s">
        <v>846</v>
      </c>
    </row>
    <row r="244" spans="1:3" ht="14.4">
      <c r="A244" s="93" t="s">
        <v>413</v>
      </c>
      <c r="B244" s="94" t="s">
        <v>414</v>
      </c>
      <c r="C244" s="95" t="s">
        <v>847</v>
      </c>
    </row>
    <row r="245" spans="1:3" ht="14.4">
      <c r="A245" s="93" t="s">
        <v>415</v>
      </c>
      <c r="B245" s="94" t="s">
        <v>416</v>
      </c>
      <c r="C245" s="95" t="s">
        <v>848</v>
      </c>
    </row>
    <row r="246" spans="1:3">
      <c r="A246" s="20" t="s">
        <v>417</v>
      </c>
      <c r="B246" s="20" t="s">
        <v>849</v>
      </c>
      <c r="C246" s="20" t="s">
        <v>850</v>
      </c>
    </row>
    <row r="247" spans="1:3">
      <c r="A247" s="20" t="s">
        <v>418</v>
      </c>
      <c r="B247" s="20" t="s">
        <v>419</v>
      </c>
      <c r="C247" s="20" t="s">
        <v>851</v>
      </c>
    </row>
    <row r="248" spans="1:3">
      <c r="A248" s="20" t="s">
        <v>420</v>
      </c>
      <c r="B248" s="20" t="s">
        <v>421</v>
      </c>
      <c r="C248" s="20" t="s">
        <v>422</v>
      </c>
    </row>
    <row r="249" spans="1:3">
      <c r="A249" s="20" t="s">
        <v>423</v>
      </c>
      <c r="B249" s="20" t="s">
        <v>852</v>
      </c>
      <c r="C249" s="20" t="s">
        <v>853</v>
      </c>
    </row>
    <row r="250" spans="1:3">
      <c r="A250" s="20" t="s">
        <v>424</v>
      </c>
      <c r="B250" s="20" t="s">
        <v>425</v>
      </c>
      <c r="C250" s="20" t="s">
        <v>854</v>
      </c>
    </row>
    <row r="251" spans="1:3">
      <c r="A251" s="20" t="s">
        <v>426</v>
      </c>
      <c r="B251" s="20" t="s">
        <v>427</v>
      </c>
      <c r="C251" s="20" t="s">
        <v>855</v>
      </c>
    </row>
  </sheetData>
  <autoFilter ref="A1:C245" xr:uid="{00000000-0009-0000-0000-000006000000}">
    <sortState ref="A2:C245">
      <sortCondition ref="A1:A245"/>
    </sortState>
  </autoFilter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2"/>
  <sheetViews>
    <sheetView workbookViewId="0">
      <selection activeCell="F18" sqref="F18"/>
    </sheetView>
  </sheetViews>
  <sheetFormatPr defaultRowHeight="13.2"/>
  <sheetData>
    <row r="1" spans="1:12">
      <c r="A1" s="16" t="s">
        <v>433</v>
      </c>
      <c r="B1" s="16"/>
      <c r="C1" s="16"/>
      <c r="D1" s="16"/>
      <c r="E1" s="16"/>
      <c r="F1" s="16"/>
      <c r="G1" s="16"/>
      <c r="H1" s="16"/>
      <c r="I1" s="16"/>
      <c r="J1" s="16"/>
    </row>
    <row r="2" spans="1:12">
      <c r="A2" s="17" t="s">
        <v>0</v>
      </c>
      <c r="B2" s="17" t="s">
        <v>1</v>
      </c>
      <c r="C2" s="17" t="s">
        <v>2</v>
      </c>
      <c r="D2" s="17" t="s">
        <v>3</v>
      </c>
      <c r="E2" s="17" t="s">
        <v>434</v>
      </c>
      <c r="F2" s="17" t="s">
        <v>943</v>
      </c>
      <c r="G2" s="17" t="s">
        <v>435</v>
      </c>
      <c r="H2" s="17" t="s">
        <v>436</v>
      </c>
      <c r="I2" s="17" t="s">
        <v>439</v>
      </c>
      <c r="J2" s="75" t="s">
        <v>873</v>
      </c>
      <c r="K2" s="74" t="s">
        <v>861</v>
      </c>
    </row>
    <row r="3" spans="1:12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 t="s">
        <v>172</v>
      </c>
      <c r="I3" t="s">
        <v>437</v>
      </c>
      <c r="J3" t="s">
        <v>874</v>
      </c>
      <c r="K3" t="s">
        <v>948</v>
      </c>
      <c r="L3" s="18" t="s">
        <v>513</v>
      </c>
    </row>
    <row r="4" spans="1:12">
      <c r="A4">
        <v>2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 t="s">
        <v>209</v>
      </c>
      <c r="I4" t="s">
        <v>438</v>
      </c>
      <c r="J4" t="s">
        <v>875</v>
      </c>
      <c r="K4" t="s">
        <v>950</v>
      </c>
    </row>
    <row r="5" spans="1:12">
      <c r="A5">
        <v>3</v>
      </c>
      <c r="B5">
        <v>3</v>
      </c>
      <c r="C5">
        <v>3</v>
      </c>
      <c r="D5">
        <v>3</v>
      </c>
      <c r="F5">
        <v>3</v>
      </c>
      <c r="G5">
        <v>3</v>
      </c>
      <c r="H5" t="s">
        <v>455</v>
      </c>
      <c r="J5" t="s">
        <v>872</v>
      </c>
      <c r="K5" t="s">
        <v>947</v>
      </c>
    </row>
    <row r="6" spans="1:12">
      <c r="F6">
        <v>4</v>
      </c>
      <c r="G6">
        <v>4</v>
      </c>
      <c r="H6" t="s">
        <v>431</v>
      </c>
      <c r="J6" t="s">
        <v>876</v>
      </c>
      <c r="K6" t="s">
        <v>955</v>
      </c>
    </row>
    <row r="7" spans="1:12">
      <c r="F7">
        <v>5</v>
      </c>
      <c r="G7" s="18" t="s">
        <v>183</v>
      </c>
      <c r="J7" t="s">
        <v>877</v>
      </c>
      <c r="K7" t="s">
        <v>945</v>
      </c>
    </row>
    <row r="8" spans="1:12">
      <c r="F8">
        <v>6</v>
      </c>
      <c r="J8" t="s">
        <v>878</v>
      </c>
      <c r="K8" t="s">
        <v>961</v>
      </c>
    </row>
    <row r="9" spans="1:12">
      <c r="F9">
        <v>7</v>
      </c>
      <c r="J9" t="s">
        <v>879</v>
      </c>
      <c r="K9" t="s">
        <v>865</v>
      </c>
    </row>
    <row r="10" spans="1:12">
      <c r="F10">
        <v>8</v>
      </c>
      <c r="J10" t="s">
        <v>880</v>
      </c>
      <c r="K10" t="s">
        <v>962</v>
      </c>
    </row>
    <row r="11" spans="1:12">
      <c r="F11">
        <v>9</v>
      </c>
      <c r="J11" t="s">
        <v>881</v>
      </c>
      <c r="K11" t="s">
        <v>951</v>
      </c>
    </row>
    <row r="12" spans="1:12">
      <c r="F12">
        <v>10</v>
      </c>
      <c r="J12" t="s">
        <v>882</v>
      </c>
      <c r="K12" t="s">
        <v>952</v>
      </c>
    </row>
    <row r="13" spans="1:12">
      <c r="F13">
        <v>11</v>
      </c>
      <c r="J13" t="s">
        <v>883</v>
      </c>
      <c r="K13" t="s">
        <v>864</v>
      </c>
    </row>
    <row r="14" spans="1:12">
      <c r="A14" s="18"/>
      <c r="F14">
        <v>12</v>
      </c>
      <c r="J14" t="s">
        <v>884</v>
      </c>
      <c r="K14" t="s">
        <v>953</v>
      </c>
    </row>
    <row r="15" spans="1:12">
      <c r="A15" s="18" t="s">
        <v>471</v>
      </c>
      <c r="B15" s="18" t="s">
        <v>475</v>
      </c>
      <c r="C15" s="18" t="s">
        <v>480</v>
      </c>
      <c r="D15" s="18" t="s">
        <v>484</v>
      </c>
      <c r="E15" s="18" t="s">
        <v>488</v>
      </c>
      <c r="F15">
        <v>13</v>
      </c>
      <c r="J15" t="s">
        <v>885</v>
      </c>
      <c r="K15" t="s">
        <v>956</v>
      </c>
    </row>
    <row r="16" spans="1:12">
      <c r="A16" s="18" t="s">
        <v>472</v>
      </c>
      <c r="B16" s="18" t="s">
        <v>476</v>
      </c>
      <c r="C16" s="18" t="s">
        <v>431</v>
      </c>
      <c r="D16" s="18" t="s">
        <v>485</v>
      </c>
      <c r="E16" s="18" t="s">
        <v>489</v>
      </c>
      <c r="F16">
        <v>14</v>
      </c>
      <c r="J16" t="s">
        <v>886</v>
      </c>
      <c r="K16" t="s">
        <v>958</v>
      </c>
    </row>
    <row r="17" spans="1:11">
      <c r="A17" s="18" t="s">
        <v>473</v>
      </c>
      <c r="B17" s="18" t="s">
        <v>477</v>
      </c>
      <c r="C17" s="18" t="s">
        <v>481</v>
      </c>
      <c r="D17" s="18" t="s">
        <v>486</v>
      </c>
      <c r="F17">
        <v>15</v>
      </c>
      <c r="J17" t="s">
        <v>887</v>
      </c>
      <c r="K17" t="s">
        <v>954</v>
      </c>
    </row>
    <row r="18" spans="1:11">
      <c r="A18" s="18" t="s">
        <v>474</v>
      </c>
      <c r="B18" s="18" t="s">
        <v>478</v>
      </c>
      <c r="C18" s="18" t="s">
        <v>305</v>
      </c>
      <c r="D18" s="18" t="s">
        <v>487</v>
      </c>
      <c r="F18">
        <v>16</v>
      </c>
      <c r="J18" t="s">
        <v>888</v>
      </c>
      <c r="K18" t="s">
        <v>867</v>
      </c>
    </row>
    <row r="19" spans="1:11">
      <c r="B19" s="18" t="s">
        <v>479</v>
      </c>
      <c r="C19" s="18" t="s">
        <v>149</v>
      </c>
      <c r="J19" t="s">
        <v>889</v>
      </c>
      <c r="K19" t="s">
        <v>866</v>
      </c>
    </row>
    <row r="20" spans="1:11">
      <c r="C20" s="18" t="s">
        <v>363</v>
      </c>
      <c r="J20" t="s">
        <v>890</v>
      </c>
      <c r="K20" t="s">
        <v>959</v>
      </c>
    </row>
    <row r="21" spans="1:11">
      <c r="C21" s="18" t="s">
        <v>482</v>
      </c>
      <c r="J21" t="s">
        <v>891</v>
      </c>
      <c r="K21" t="s">
        <v>960</v>
      </c>
    </row>
    <row r="22" spans="1:11">
      <c r="C22" s="18" t="s">
        <v>4</v>
      </c>
      <c r="J22" t="s">
        <v>892</v>
      </c>
      <c r="K22" t="s">
        <v>862</v>
      </c>
    </row>
    <row r="23" spans="1:11">
      <c r="C23" s="18" t="s">
        <v>483</v>
      </c>
      <c r="J23" t="s">
        <v>893</v>
      </c>
      <c r="K23" t="s">
        <v>869</v>
      </c>
    </row>
    <row r="24" spans="1:11">
      <c r="F24" s="28"/>
      <c r="J24" t="s">
        <v>894</v>
      </c>
      <c r="K24" t="s">
        <v>964</v>
      </c>
    </row>
    <row r="25" spans="1:11">
      <c r="J25" t="s">
        <v>895</v>
      </c>
      <c r="K25" t="s">
        <v>949</v>
      </c>
    </row>
    <row r="26" spans="1:11">
      <c r="J26" t="s">
        <v>896</v>
      </c>
      <c r="K26" t="s">
        <v>870</v>
      </c>
    </row>
    <row r="27" spans="1:11">
      <c r="J27" t="s">
        <v>897</v>
      </c>
      <c r="K27" t="s">
        <v>944</v>
      </c>
    </row>
    <row r="28" spans="1:11">
      <c r="J28" t="s">
        <v>898</v>
      </c>
      <c r="K28" t="s">
        <v>868</v>
      </c>
    </row>
    <row r="29" spans="1:11">
      <c r="J29" t="s">
        <v>899</v>
      </c>
      <c r="K29" t="s">
        <v>871</v>
      </c>
    </row>
    <row r="30" spans="1:11">
      <c r="J30" t="s">
        <v>900</v>
      </c>
      <c r="K30" t="s">
        <v>957</v>
      </c>
    </row>
    <row r="31" spans="1:11">
      <c r="J31" t="s">
        <v>901</v>
      </c>
      <c r="K31" t="s">
        <v>863</v>
      </c>
    </row>
    <row r="32" spans="1:11">
      <c r="J32" t="s">
        <v>902</v>
      </c>
      <c r="K32" t="s">
        <v>946</v>
      </c>
    </row>
    <row r="33" spans="10:11">
      <c r="J33" t="s">
        <v>903</v>
      </c>
      <c r="K33" t="s">
        <v>963</v>
      </c>
    </row>
    <row r="34" spans="10:11">
      <c r="J34" t="s">
        <v>904</v>
      </c>
    </row>
    <row r="35" spans="10:11">
      <c r="J35" t="s">
        <v>905</v>
      </c>
    </row>
    <row r="36" spans="10:11">
      <c r="J36" t="s">
        <v>906</v>
      </c>
    </row>
    <row r="37" spans="10:11">
      <c r="J37" t="s">
        <v>907</v>
      </c>
    </row>
    <row r="38" spans="10:11">
      <c r="J38" t="s">
        <v>908</v>
      </c>
    </row>
    <row r="39" spans="10:11">
      <c r="J39" t="s">
        <v>909</v>
      </c>
    </row>
    <row r="40" spans="10:11">
      <c r="J40" t="s">
        <v>910</v>
      </c>
    </row>
    <row r="41" spans="10:11">
      <c r="J41" t="s">
        <v>911</v>
      </c>
    </row>
    <row r="42" spans="10:11">
      <c r="J42" t="s">
        <v>912</v>
      </c>
    </row>
    <row r="43" spans="10:11">
      <c r="J43" t="s">
        <v>913</v>
      </c>
    </row>
    <row r="44" spans="10:11">
      <c r="J44" t="s">
        <v>914</v>
      </c>
    </row>
    <row r="45" spans="10:11">
      <c r="J45" t="s">
        <v>915</v>
      </c>
    </row>
    <row r="46" spans="10:11">
      <c r="J46" t="s">
        <v>916</v>
      </c>
    </row>
    <row r="47" spans="10:11">
      <c r="J47" t="s">
        <v>917</v>
      </c>
    </row>
    <row r="48" spans="10:11">
      <c r="J48" t="s">
        <v>918</v>
      </c>
    </row>
    <row r="49" spans="10:10">
      <c r="J49" t="s">
        <v>919</v>
      </c>
    </row>
    <row r="50" spans="10:10">
      <c r="J50" t="s">
        <v>920</v>
      </c>
    </row>
    <row r="51" spans="10:10">
      <c r="J51" t="s">
        <v>921</v>
      </c>
    </row>
    <row r="52" spans="10:10">
      <c r="J52" t="s">
        <v>922</v>
      </c>
    </row>
    <row r="53" spans="10:10">
      <c r="J53" t="s">
        <v>923</v>
      </c>
    </row>
    <row r="54" spans="10:10">
      <c r="J54" t="s">
        <v>924</v>
      </c>
    </row>
    <row r="55" spans="10:10">
      <c r="J55" t="s">
        <v>925</v>
      </c>
    </row>
    <row r="56" spans="10:10">
      <c r="J56" t="s">
        <v>926</v>
      </c>
    </row>
    <row r="57" spans="10:10">
      <c r="J57" t="s">
        <v>927</v>
      </c>
    </row>
    <row r="58" spans="10:10">
      <c r="J58" t="s">
        <v>928</v>
      </c>
    </row>
    <row r="59" spans="10:10">
      <c r="J59" t="s">
        <v>929</v>
      </c>
    </row>
    <row r="60" spans="10:10">
      <c r="J60" t="s">
        <v>930</v>
      </c>
    </row>
    <row r="61" spans="10:10">
      <c r="J61" t="s">
        <v>931</v>
      </c>
    </row>
    <row r="62" spans="10:10">
      <c r="J62" t="s">
        <v>932</v>
      </c>
    </row>
    <row r="63" spans="10:10">
      <c r="J63" t="s">
        <v>933</v>
      </c>
    </row>
    <row r="64" spans="10:10">
      <c r="J64" t="s">
        <v>934</v>
      </c>
    </row>
    <row r="65" spans="10:10">
      <c r="J65" t="s">
        <v>935</v>
      </c>
    </row>
    <row r="66" spans="10:10">
      <c r="J66" t="s">
        <v>936</v>
      </c>
    </row>
    <row r="67" spans="10:10">
      <c r="J67" t="s">
        <v>937</v>
      </c>
    </row>
    <row r="68" spans="10:10">
      <c r="J68" t="s">
        <v>938</v>
      </c>
    </row>
    <row r="69" spans="10:10">
      <c r="J69" t="s">
        <v>939</v>
      </c>
    </row>
    <row r="70" spans="10:10">
      <c r="J70" t="s">
        <v>940</v>
      </c>
    </row>
    <row r="71" spans="10:10">
      <c r="J71" t="s">
        <v>941</v>
      </c>
    </row>
    <row r="72" spans="10:10">
      <c r="J72" t="s">
        <v>942</v>
      </c>
    </row>
  </sheetData>
  <sortState ref="K3:K33">
    <sortCondition ref="K3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Instrukcja</vt:lpstr>
      <vt:lpstr>Kontrola_1</vt:lpstr>
      <vt:lpstr>Kontrola_2</vt:lpstr>
      <vt:lpstr>Punkt_Info</vt:lpstr>
      <vt:lpstr>SIEDLISKA</vt:lpstr>
      <vt:lpstr>kody PTAKÓW</vt:lpstr>
      <vt:lpstr>Kody</vt:lpstr>
      <vt:lpstr>Listy wybierane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2020-11-19T19:27:37Z</dcterms:created>
  <dcterms:modified xsi:type="dcterms:W3CDTF">2022-06-06T15:51:32Z</dcterms:modified>
</cp:coreProperties>
</file>